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fileserver\OUPBE\ceni poramnuvanje en\2024\"/>
    </mc:Choice>
  </mc:AlternateContent>
  <xr:revisionPtr revIDLastSave="0" documentId="13_ncr:1_{29FBBD09-1F24-411D-9EE1-D9811960E9E7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8" i="5" l="1"/>
  <c r="C33" i="5"/>
  <c r="C68" i="4"/>
  <c r="C33" i="4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4" i="5"/>
  <c r="C5" i="5"/>
  <c r="C34" i="5"/>
  <c r="C39" i="5"/>
  <c r="C69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4" i="4"/>
  <c r="C34" i="4"/>
  <c r="C39" i="4"/>
  <c r="C69" i="4"/>
  <c r="O10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E104" i="4"/>
  <c r="F104" i="4"/>
  <c r="G104" i="4"/>
  <c r="H104" i="4"/>
  <c r="I104" i="4"/>
  <c r="J104" i="4"/>
  <c r="K104" i="4"/>
  <c r="L104" i="4"/>
  <c r="M104" i="4"/>
  <c r="N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AB76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AB77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AB78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B79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AB80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AA81" i="4"/>
  <c r="AB81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AA82" i="4"/>
  <c r="AB82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AB83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B84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AB85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B86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AA87" i="4"/>
  <c r="AB87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AB88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AB90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AB91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AB92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AB93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AB94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AB95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AB96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AB97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AB100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AB101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AB102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AB103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74" i="4"/>
  <c r="M104" i="5"/>
  <c r="Y103" i="5"/>
  <c r="X103" i="5"/>
  <c r="H103" i="5"/>
  <c r="T102" i="5"/>
  <c r="S102" i="5"/>
  <c r="O101" i="5"/>
  <c r="N101" i="5"/>
  <c r="Y100" i="5"/>
  <c r="J100" i="5"/>
  <c r="I100" i="5"/>
  <c r="T99" i="5"/>
  <c r="O98" i="5"/>
  <c r="AA97" i="5"/>
  <c r="Z97" i="5"/>
  <c r="J97" i="5"/>
  <c r="V96" i="5"/>
  <c r="U96" i="5"/>
  <c r="E96" i="5"/>
  <c r="Q95" i="5"/>
  <c r="P95" i="5"/>
  <c r="AA94" i="5"/>
  <c r="L94" i="5"/>
  <c r="K94" i="5"/>
  <c r="V93" i="5"/>
  <c r="G93" i="5"/>
  <c r="F93" i="5"/>
  <c r="Q92" i="5"/>
  <c r="X90" i="5"/>
  <c r="W90" i="5"/>
  <c r="G90" i="5"/>
  <c r="S89" i="5"/>
  <c r="R89" i="5"/>
  <c r="N88" i="5"/>
  <c r="M88" i="5"/>
  <c r="X87" i="5"/>
  <c r="I87" i="5"/>
  <c r="H87" i="5"/>
  <c r="S86" i="5"/>
  <c r="N85" i="5"/>
  <c r="Z84" i="5"/>
  <c r="Y84" i="5"/>
  <c r="I84" i="5"/>
  <c r="T83" i="5"/>
  <c r="P82" i="5"/>
  <c r="O82" i="5"/>
  <c r="K81" i="5"/>
  <c r="J81" i="5"/>
  <c r="U80" i="5"/>
  <c r="F80" i="5"/>
  <c r="E80" i="5"/>
  <c r="P79" i="5"/>
  <c r="AB78" i="5"/>
  <c r="AA78" i="5"/>
  <c r="K78" i="5"/>
  <c r="W77" i="5"/>
  <c r="V77" i="5"/>
  <c r="F77" i="5"/>
  <c r="Q76" i="5"/>
  <c r="M75" i="5"/>
  <c r="L75" i="5"/>
  <c r="H74" i="5"/>
  <c r="G74" i="5"/>
  <c r="U83" i="5"/>
  <c r="Z81" i="5"/>
  <c r="AB104" i="5"/>
  <c r="AA104" i="5"/>
  <c r="Z104" i="5"/>
  <c r="Y104" i="5"/>
  <c r="X104" i="5"/>
  <c r="W104" i="5"/>
  <c r="V104" i="5"/>
  <c r="U104" i="5"/>
  <c r="T104" i="5"/>
  <c r="S104" i="5"/>
  <c r="R104" i="5"/>
  <c r="Q104" i="5"/>
  <c r="P104" i="5"/>
  <c r="O104" i="5"/>
  <c r="N104" i="5"/>
  <c r="L104" i="5"/>
  <c r="K104" i="5"/>
  <c r="J104" i="5"/>
  <c r="H104" i="5"/>
  <c r="G104" i="5"/>
  <c r="F104" i="5"/>
  <c r="E104" i="5"/>
  <c r="AB103" i="5"/>
  <c r="AA103" i="5"/>
  <c r="Z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G103" i="5"/>
  <c r="F103" i="5"/>
  <c r="E103" i="5"/>
  <c r="AB102" i="5"/>
  <c r="AA102" i="5"/>
  <c r="Z102" i="5"/>
  <c r="Y102" i="5"/>
  <c r="X102" i="5"/>
  <c r="W102" i="5"/>
  <c r="V102" i="5"/>
  <c r="U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M101" i="5"/>
  <c r="L101" i="5"/>
  <c r="K101" i="5"/>
  <c r="J101" i="5"/>
  <c r="I101" i="5"/>
  <c r="H101" i="5"/>
  <c r="G101" i="5"/>
  <c r="F101" i="5"/>
  <c r="E101" i="5"/>
  <c r="AB100" i="5"/>
  <c r="AA100" i="5"/>
  <c r="Z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H100" i="5"/>
  <c r="G100" i="5"/>
  <c r="F100" i="5"/>
  <c r="E100" i="5"/>
  <c r="AB99" i="5"/>
  <c r="AA99" i="5"/>
  <c r="Z99" i="5"/>
  <c r="Y99" i="5"/>
  <c r="X99" i="5"/>
  <c r="W99" i="5"/>
  <c r="V99" i="5"/>
  <c r="U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AB98" i="5"/>
  <c r="AA98" i="5"/>
  <c r="Z98" i="5"/>
  <c r="Y98" i="5"/>
  <c r="X98" i="5"/>
  <c r="W98" i="5"/>
  <c r="V98" i="5"/>
  <c r="U98" i="5"/>
  <c r="T98" i="5"/>
  <c r="S98" i="5"/>
  <c r="R98" i="5"/>
  <c r="Q98" i="5"/>
  <c r="P98" i="5"/>
  <c r="N98" i="5"/>
  <c r="M98" i="5"/>
  <c r="L98" i="5"/>
  <c r="K98" i="5"/>
  <c r="J98" i="5"/>
  <c r="I98" i="5"/>
  <c r="H98" i="5"/>
  <c r="G98" i="5"/>
  <c r="F98" i="5"/>
  <c r="AB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I97" i="5"/>
  <c r="H97" i="5"/>
  <c r="G97" i="5"/>
  <c r="F97" i="5"/>
  <c r="E97" i="5"/>
  <c r="AB96" i="5"/>
  <c r="AA96" i="5"/>
  <c r="Z96" i="5"/>
  <c r="Y96" i="5"/>
  <c r="X96" i="5"/>
  <c r="W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AB95" i="5"/>
  <c r="AA95" i="5"/>
  <c r="Z95" i="5"/>
  <c r="Y95" i="5"/>
  <c r="X95" i="5"/>
  <c r="W95" i="5"/>
  <c r="V95" i="5"/>
  <c r="U95" i="5"/>
  <c r="S95" i="5"/>
  <c r="R95" i="5"/>
  <c r="O95" i="5"/>
  <c r="N95" i="5"/>
  <c r="M95" i="5"/>
  <c r="L95" i="5"/>
  <c r="K95" i="5"/>
  <c r="J95" i="5"/>
  <c r="I95" i="5"/>
  <c r="H95" i="5"/>
  <c r="G95" i="5"/>
  <c r="F95" i="5"/>
  <c r="E95" i="5"/>
  <c r="AB94" i="5"/>
  <c r="Z94" i="5"/>
  <c r="Y94" i="5"/>
  <c r="X94" i="5"/>
  <c r="W94" i="5"/>
  <c r="V94" i="5"/>
  <c r="U94" i="5"/>
  <c r="T94" i="5"/>
  <c r="S94" i="5"/>
  <c r="R94" i="5"/>
  <c r="Q94" i="5"/>
  <c r="P94" i="5"/>
  <c r="O94" i="5"/>
  <c r="M94" i="5"/>
  <c r="J94" i="5"/>
  <c r="I94" i="5"/>
  <c r="H94" i="5"/>
  <c r="G94" i="5"/>
  <c r="F94" i="5"/>
  <c r="E94" i="5"/>
  <c r="AB93" i="5"/>
  <c r="AA93" i="5"/>
  <c r="Z93" i="5"/>
  <c r="Y93" i="5"/>
  <c r="X93" i="5"/>
  <c r="W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E93" i="5"/>
  <c r="AB92" i="5"/>
  <c r="AA92" i="5"/>
  <c r="Z92" i="5"/>
  <c r="Y92" i="5"/>
  <c r="X92" i="5"/>
  <c r="W92" i="5"/>
  <c r="V92" i="5"/>
  <c r="U92" i="5"/>
  <c r="T92" i="5"/>
  <c r="S92" i="5"/>
  <c r="R92" i="5"/>
  <c r="P92" i="5"/>
  <c r="O92" i="5"/>
  <c r="N92" i="5"/>
  <c r="M92" i="5"/>
  <c r="L92" i="5"/>
  <c r="K92" i="5"/>
  <c r="J92" i="5"/>
  <c r="I92" i="5"/>
  <c r="H92" i="5"/>
  <c r="G92" i="5"/>
  <c r="F92" i="5"/>
  <c r="E92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AB90" i="5"/>
  <c r="AA90" i="5"/>
  <c r="Z90" i="5"/>
  <c r="Y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F90" i="5"/>
  <c r="E90" i="5"/>
  <c r="AB89" i="5"/>
  <c r="AA89" i="5"/>
  <c r="Z89" i="5"/>
  <c r="Y89" i="5"/>
  <c r="X89" i="5"/>
  <c r="W89" i="5"/>
  <c r="V89" i="5"/>
  <c r="U89" i="5"/>
  <c r="T89" i="5"/>
  <c r="Q89" i="5"/>
  <c r="P89" i="5"/>
  <c r="O89" i="5"/>
  <c r="N89" i="5"/>
  <c r="M89" i="5"/>
  <c r="L89" i="5"/>
  <c r="K89" i="5"/>
  <c r="J89" i="5"/>
  <c r="I89" i="5"/>
  <c r="H89" i="5"/>
  <c r="G89" i="5"/>
  <c r="F89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L88" i="5"/>
  <c r="K88" i="5"/>
  <c r="J88" i="5"/>
  <c r="I88" i="5"/>
  <c r="H88" i="5"/>
  <c r="G88" i="5"/>
  <c r="F88" i="5"/>
  <c r="E88" i="5"/>
  <c r="AB87" i="5"/>
  <c r="AA87" i="5"/>
  <c r="Z87" i="5"/>
  <c r="Y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G87" i="5"/>
  <c r="F87" i="5"/>
  <c r="E87" i="5"/>
  <c r="AB86" i="5"/>
  <c r="AA86" i="5"/>
  <c r="Z86" i="5"/>
  <c r="Y86" i="5"/>
  <c r="X86" i="5"/>
  <c r="W86" i="5"/>
  <c r="V86" i="5"/>
  <c r="U86" i="5"/>
  <c r="T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M85" i="5"/>
  <c r="L85" i="5"/>
  <c r="K85" i="5"/>
  <c r="J85" i="5"/>
  <c r="I85" i="5"/>
  <c r="H85" i="5"/>
  <c r="G85" i="5"/>
  <c r="F85" i="5"/>
  <c r="AB84" i="5"/>
  <c r="AA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H84" i="5"/>
  <c r="G84" i="5"/>
  <c r="F84" i="5"/>
  <c r="AB83" i="5"/>
  <c r="AA83" i="5"/>
  <c r="Z83" i="5"/>
  <c r="Y83" i="5"/>
  <c r="X83" i="5"/>
  <c r="W83" i="5"/>
  <c r="V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AB82" i="5"/>
  <c r="AA82" i="5"/>
  <c r="Z82" i="5"/>
  <c r="Y82" i="5"/>
  <c r="X82" i="5"/>
  <c r="W82" i="5"/>
  <c r="V82" i="5"/>
  <c r="U82" i="5"/>
  <c r="T82" i="5"/>
  <c r="S82" i="5"/>
  <c r="R82" i="5"/>
  <c r="Q82" i="5"/>
  <c r="N82" i="5"/>
  <c r="M82" i="5"/>
  <c r="L82" i="5"/>
  <c r="K82" i="5"/>
  <c r="J82" i="5"/>
  <c r="I82" i="5"/>
  <c r="H82" i="5"/>
  <c r="G82" i="5"/>
  <c r="F82" i="5"/>
  <c r="AB81" i="5"/>
  <c r="AA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I81" i="5"/>
  <c r="H81" i="5"/>
  <c r="G81" i="5"/>
  <c r="F81" i="5"/>
  <c r="E81" i="5"/>
  <c r="AB80" i="5"/>
  <c r="AA80" i="5"/>
  <c r="Z80" i="5"/>
  <c r="Y80" i="5"/>
  <c r="X80" i="5"/>
  <c r="W80" i="5"/>
  <c r="V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AB79" i="5"/>
  <c r="AA79" i="5"/>
  <c r="Z79" i="5"/>
  <c r="Y79" i="5"/>
  <c r="X79" i="5"/>
  <c r="W79" i="5"/>
  <c r="V79" i="5"/>
  <c r="U79" i="5"/>
  <c r="S79" i="5"/>
  <c r="R79" i="5"/>
  <c r="Q79" i="5"/>
  <c r="O79" i="5"/>
  <c r="N79" i="5"/>
  <c r="M79" i="5"/>
  <c r="L79" i="5"/>
  <c r="K79" i="5"/>
  <c r="J79" i="5"/>
  <c r="I79" i="5"/>
  <c r="H79" i="5"/>
  <c r="G79" i="5"/>
  <c r="F79" i="5"/>
  <c r="E79" i="5"/>
  <c r="Z78" i="5"/>
  <c r="Y78" i="5"/>
  <c r="X78" i="5"/>
  <c r="W78" i="5"/>
  <c r="V78" i="5"/>
  <c r="U78" i="5"/>
  <c r="T78" i="5"/>
  <c r="S78" i="5"/>
  <c r="R78" i="5"/>
  <c r="Q78" i="5"/>
  <c r="P78" i="5"/>
  <c r="O78" i="5"/>
  <c r="M78" i="5"/>
  <c r="L78" i="5"/>
  <c r="J78" i="5"/>
  <c r="I78" i="5"/>
  <c r="H78" i="5"/>
  <c r="G78" i="5"/>
  <c r="F78" i="5"/>
  <c r="E78" i="5"/>
  <c r="AB77" i="5"/>
  <c r="AA77" i="5"/>
  <c r="Z77" i="5"/>
  <c r="Y77" i="5"/>
  <c r="X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AB76" i="5"/>
  <c r="AA76" i="5"/>
  <c r="Z76" i="5"/>
  <c r="Y76" i="5"/>
  <c r="X76" i="5"/>
  <c r="W76" i="5"/>
  <c r="V76" i="5"/>
  <c r="U76" i="5"/>
  <c r="T76" i="5"/>
  <c r="S76" i="5"/>
  <c r="P76" i="5"/>
  <c r="O76" i="5"/>
  <c r="N76" i="5"/>
  <c r="M76" i="5"/>
  <c r="L76" i="5"/>
  <c r="K76" i="5"/>
  <c r="J76" i="5"/>
  <c r="I76" i="5"/>
  <c r="H76" i="5"/>
  <c r="G76" i="5"/>
  <c r="F76" i="5"/>
  <c r="E76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K75" i="5"/>
  <c r="J75" i="5"/>
  <c r="I75" i="5"/>
  <c r="H75" i="5"/>
  <c r="G75" i="5"/>
  <c r="F75" i="5"/>
  <c r="E75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F74" i="5"/>
  <c r="E74" i="5"/>
  <c r="D102" i="4" l="1"/>
  <c r="D99" i="4"/>
  <c r="D93" i="4"/>
  <c r="D89" i="4"/>
  <c r="D85" i="4"/>
  <c r="D83" i="4"/>
  <c r="D79" i="4"/>
  <c r="D77" i="4"/>
  <c r="C103" i="4"/>
  <c r="C100" i="4"/>
  <c r="C96" i="4"/>
  <c r="C92" i="4"/>
  <c r="C87" i="4"/>
  <c r="C85" i="4"/>
  <c r="C80" i="4"/>
  <c r="C76" i="4"/>
  <c r="D101" i="5"/>
  <c r="D97" i="5"/>
  <c r="D93" i="5"/>
  <c r="D86" i="5"/>
  <c r="D80" i="5"/>
  <c r="C90" i="5"/>
  <c r="C75" i="5"/>
  <c r="D104" i="4"/>
  <c r="D100" i="4"/>
  <c r="D97" i="4"/>
  <c r="D94" i="4"/>
  <c r="D90" i="4"/>
  <c r="D87" i="4"/>
  <c r="D81" i="4"/>
  <c r="D76" i="4"/>
  <c r="C102" i="4"/>
  <c r="C99" i="4"/>
  <c r="C95" i="4"/>
  <c r="C91" i="4"/>
  <c r="C86" i="4"/>
  <c r="C81" i="4"/>
  <c r="C77" i="4"/>
  <c r="C74" i="4"/>
  <c r="D102" i="5"/>
  <c r="D91" i="5"/>
  <c r="D88" i="5"/>
  <c r="C103" i="5"/>
  <c r="C96" i="5"/>
  <c r="C92" i="5"/>
  <c r="C88" i="5"/>
  <c r="C80" i="5"/>
  <c r="C74" i="5"/>
  <c r="D103" i="4"/>
  <c r="D96" i="4"/>
  <c r="D91" i="4"/>
  <c r="D84" i="4"/>
  <c r="D80" i="4"/>
  <c r="C104" i="4"/>
  <c r="C98" i="4"/>
  <c r="C94" i="4"/>
  <c r="C89" i="4"/>
  <c r="C83" i="4"/>
  <c r="C78" i="4"/>
  <c r="D100" i="5"/>
  <c r="C101" i="5"/>
  <c r="C97" i="5"/>
  <c r="C91" i="5"/>
  <c r="C86" i="5"/>
  <c r="D101" i="4"/>
  <c r="D98" i="4"/>
  <c r="D95" i="4"/>
  <c r="D92" i="4"/>
  <c r="D88" i="4"/>
  <c r="D86" i="4"/>
  <c r="D82" i="4"/>
  <c r="D78" i="4"/>
  <c r="D75" i="4"/>
  <c r="C101" i="4"/>
  <c r="C97" i="4"/>
  <c r="C93" i="4"/>
  <c r="C90" i="4"/>
  <c r="C88" i="4"/>
  <c r="C84" i="4"/>
  <c r="C82" i="4"/>
  <c r="C79" i="4"/>
  <c r="C75" i="4"/>
  <c r="D74" i="4"/>
  <c r="D103" i="5"/>
  <c r="D96" i="5"/>
  <c r="D92" i="5"/>
  <c r="D90" i="5"/>
  <c r="D87" i="5"/>
  <c r="D81" i="5"/>
  <c r="D75" i="5"/>
  <c r="C102" i="5"/>
  <c r="C100" i="5"/>
  <c r="C93" i="5"/>
  <c r="C87" i="5"/>
  <c r="C81" i="5"/>
  <c r="D74" i="5"/>
  <c r="D35" i="6"/>
  <c r="R76" i="5"/>
  <c r="C76" i="5" s="1"/>
  <c r="N94" i="5"/>
  <c r="D94" i="5"/>
  <c r="T95" i="5"/>
  <c r="C95" i="5"/>
  <c r="E98" i="5"/>
  <c r="D98" i="5"/>
  <c r="E85" i="5"/>
  <c r="D85" i="5"/>
  <c r="E84" i="5"/>
  <c r="C84" i="5"/>
  <c r="I104" i="5"/>
  <c r="D104" i="5"/>
  <c r="E99" i="5"/>
  <c r="D99" i="5"/>
  <c r="E77" i="5"/>
  <c r="C77" i="5"/>
  <c r="E83" i="5"/>
  <c r="C83" i="5"/>
  <c r="N78" i="5"/>
  <c r="C78" i="5"/>
  <c r="E89" i="5"/>
  <c r="C89" i="5"/>
  <c r="T79" i="5"/>
  <c r="C79" i="5"/>
  <c r="E82" i="5"/>
  <c r="D82" i="5"/>
  <c r="D89" i="5" l="1"/>
  <c r="D76" i="5"/>
  <c r="C104" i="5"/>
  <c r="C98" i="5"/>
  <c r="C94" i="5"/>
  <c r="C85" i="5"/>
  <c r="C82" i="5"/>
  <c r="D95" i="5"/>
  <c r="D84" i="5"/>
  <c r="D77" i="5"/>
  <c r="C99" i="5"/>
  <c r="D78" i="5"/>
  <c r="D83" i="5"/>
  <c r="D79" i="5"/>
</calcChain>
</file>

<file path=xl/sharedStrings.xml><?xml version="1.0" encoding="utf-8"?>
<sst xmlns="http://schemas.openxmlformats.org/spreadsheetml/2006/main" count="527" uniqueCount="44">
  <si>
    <t>Date</t>
  </si>
  <si>
    <t>Cimb</t>
  </si>
  <si>
    <t>Imbalance Prices €/MWh - February 2024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</si>
  <si>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</si>
  <si>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</si>
  <si>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</si>
  <si>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</si>
  <si>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</si>
  <si>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</si>
  <si>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</si>
  <si>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</si>
  <si>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</si>
  <si>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</si>
  <si>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</si>
  <si>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</si>
  <si>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</si>
  <si>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</si>
  <si>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</si>
  <si>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</si>
  <si>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</si>
  <si>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</si>
  <si>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</si>
  <si>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</si>
  <si>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</si>
  <si>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</si>
  <si>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</si>
  <si>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</si>
  <si>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</si>
  <si>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</si>
  <si>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</si>
  <si>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</si>
  <si>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</si>
  <si>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</si>
  <si>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</si>
  <si>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</si>
  <si>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February 2024</t>
  </si>
  <si>
    <t>Total</t>
  </si>
  <si>
    <t>Activated aFRR energy UP - February 2024</t>
  </si>
  <si>
    <t>Activated aFRR energy DOWN - February 2024</t>
  </si>
  <si>
    <t>Total Activated aFRR Energy - February 2024</t>
  </si>
  <si>
    <t>Activated mFRR energy UP - February 2024</t>
  </si>
  <si>
    <t>Activated mFRR energy DOWN - February 2024</t>
  </si>
  <si>
    <t>Total Activated mFRR Energy - February 2024</t>
  </si>
  <si>
    <t>Area Control Error (MWh/h)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</si>
</sst>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_-* #,##0.00\ _д_е_н_._-;\-* #,##0.00\ _д_е_н_._-;_-* &quot;-&quot;??\ _д_е_н_.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rgb="FF44546A"/>
      </left>
      <right style="thick">
        <color rgb="FFFFFFFF"/>
      </right>
      <top style="thin">
        <color rgb="FF44546A"/>
      </top>
      <bottom/>
      <diagonal/>
    </border>
    <border>
      <left style="thick">
        <color rgb="FFFFFFFF"/>
      </left>
      <right style="thick">
        <color rgb="FFFFFFFF"/>
      </right>
      <top style="thin">
        <color rgb="FF44546A"/>
      </top>
      <bottom/>
      <diagonal/>
    </border>
    <border>
      <left/>
      <right/>
      <top style="thin">
        <color rgb="FF44546A"/>
      </top>
      <bottom/>
      <diagonal/>
    </border>
    <border>
      <left/>
      <right style="thin">
        <color rgb="FF44546A"/>
      </right>
      <top style="thin">
        <color rgb="FF44546A"/>
      </top>
      <bottom/>
      <diagonal/>
    </border>
    <border>
      <left style="thin">
        <color rgb="FF44546A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n">
        <color rgb="FF44546A"/>
      </left>
      <right style="thick">
        <color rgb="FFFFFFFF"/>
      </right>
      <top style="thick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44546A"/>
      </right>
      <top/>
      <bottom/>
      <diagonal/>
    </border>
    <border>
      <left style="thin">
        <color rgb="FF44546A"/>
      </left>
      <right style="thick">
        <color rgb="FFFFFFFF"/>
      </right>
      <top/>
      <bottom/>
      <diagonal/>
    </border>
    <border>
      <left style="thick">
        <color rgb="FFFFFFFF"/>
      </left>
      <right/>
      <top style="thin">
        <color rgb="FFFFFFFF"/>
      </top>
      <bottom style="hair">
        <color rgb="FF44546A"/>
      </bottom>
      <diagonal/>
    </border>
    <border>
      <left/>
      <right/>
      <top/>
      <bottom style="hair">
        <color rgb="FF44546A"/>
      </bottom>
      <diagonal/>
    </border>
    <border>
      <left/>
      <right style="thin">
        <color rgb="FF44546A"/>
      </right>
      <top/>
      <bottom style="hair">
        <color rgb="FF44546A"/>
      </bottom>
      <diagonal/>
    </border>
    <border>
      <left style="thin">
        <color rgb="FF44546A"/>
      </left>
      <right style="thick">
        <color rgb="FFFFFFFF"/>
      </right>
      <top/>
      <bottom style="thin">
        <color rgb="FF44546A"/>
      </bottom>
      <diagonal/>
    </border>
    <border>
      <left style="thick">
        <color rgb="FFFFFFFF"/>
      </left>
      <right/>
      <top style="thin">
        <color rgb="FFFFFFFF"/>
      </top>
      <bottom/>
      <diagonal/>
    </border>
    <border>
      <left/>
      <right/>
      <top/>
      <bottom style="thin">
        <color rgb="FF44546A"/>
      </bottom>
      <diagonal/>
    </border>
    <border>
      <left/>
      <right style="thin">
        <color rgb="FF44546A"/>
      </right>
      <top/>
      <bottom style="thin">
        <color rgb="FF44546A"/>
      </bottom>
      <diagonal/>
    </border>
    <border>
      <left style="thin">
        <color theme="3"/>
      </left>
      <right/>
      <top style="thin">
        <color theme="3"/>
      </top>
      <bottom style="thick">
        <color rgb="FFFFFFFF"/>
      </bottom>
      <diagonal/>
    </border>
    <border>
      <left/>
      <right/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medium">
        <color theme="0"/>
      </left>
      <right/>
      <top style="thin">
        <color theme="3"/>
      </top>
      <bottom/>
      <diagonal/>
    </border>
    <border>
      <left/>
      <right style="medium">
        <color theme="0"/>
      </right>
      <top style="thin">
        <color theme="3"/>
      </top>
      <bottom/>
      <diagonal/>
    </border>
    <border>
      <left style="thin">
        <color theme="3"/>
      </left>
      <right/>
      <top/>
      <bottom style="thick">
        <color rgb="FFFFFFFF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4" tint="0.79995117038483843"/>
      </right>
      <top style="thick">
        <color rgb="FFFFFFFF"/>
      </top>
      <bottom style="medium">
        <color theme="0"/>
      </bottom>
      <diagonal/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  <diagonal/>
    </border>
    <border>
      <left/>
      <right/>
      <top style="medium">
        <color theme="0"/>
      </top>
      <bottom style="medium">
        <color rgb="FFFFFFFF"/>
      </bottom>
      <diagonal/>
    </border>
    <border>
      <left/>
      <right style="medium">
        <color rgb="FFFFFFFF"/>
      </right>
      <top style="medium">
        <color theme="0"/>
      </top>
      <bottom style="medium">
        <color rgb="FFFFFFFF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  <diagonal/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  <diagonal/>
    </border>
    <border>
      <left style="medium">
        <color theme="0"/>
      </left>
      <right/>
      <top style="medium">
        <color rgb="FFFFFFFF"/>
      </top>
      <bottom style="thin">
        <color theme="4" tint="0.79995117038483843"/>
      </bottom>
      <diagonal/>
    </border>
    <border>
      <left/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0"/>
      </left>
      <right/>
      <top style="thick">
        <color rgb="FFFFFFFF"/>
      </top>
      <bottom style="medium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3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medium">
        <color rgb="FFFFFFFF"/>
      </left>
      <right/>
      <top style="thin">
        <color theme="0"/>
      </top>
      <bottom style="thin">
        <color indexed="64"/>
      </bottom>
      <diagonal/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indexed="64"/>
      </left>
      <right/>
      <top/>
      <bottom style="thin">
        <color theme="3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0" fontId="10" fillId="6" borderId="20" xfId="0" applyFont="1" applyFill="1" applyBorder="1" applyAlignment="1">
      <alignment horizontal="center" vertical="center" wrapText="1"/>
    </xf>
    <xf numFmtId="0" fontId="10" fillId="6" borderId="24" xfId="0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0" fontId="14" fillId="5" borderId="41" xfId="0" applyFont="1" applyFill="1" applyBorder="1" applyAlignment="1">
      <alignment horizontal="center" vertical="center" wrapText="1"/>
    </xf>
    <xf numFmtId="0" fontId="14" fillId="5" borderId="42" xfId="0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0" fontId="17" fillId="5" borderId="42" xfId="0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0" fontId="17" fillId="5" borderId="41" xfId="0" applyFont="1" applyFill="1" applyBorder="1" applyAlignment="1">
      <alignment horizontal="center" vertical="center" wrapText="1"/>
    </xf>
    <xf numFmtId="165" fontId="13" fillId="7" borderId="0" xfId="0" applyNumberFormat="1" applyFont="1" applyFill="1" applyAlignment="1">
      <alignment horizontal="center" vertical="center"/>
    </xf>
    <xf numFmtId="14" fontId="6" fillId="3" borderId="9" xfId="0" applyNumberFormat="1" applyFont="1" applyFill="1" applyBorder="1" applyAlignment="1">
      <alignment horizontal="center" vertical="center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14" fontId="6" fillId="3" borderId="16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27"/>
  <sheetViews>
    <sheetView zoomScaleNormal="100" workbookViewId="0">
      <selection activeCell="D4" sqref="D4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" x14ac:dyDescent="0.25">
      <c r="A2" s="1"/>
      <c r="B2" s="66" t="s">
        <v>0</v>
      </c>
      <c r="C2" s="68" t="s">
        <v>1</v>
      </c>
      <c r="D2" s="70" t="s">
        <v>2</v>
      </c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2"/>
    </row>
    <row r="3" spans="1:27" ht="17.25" thickTop="1" thickBot="1" x14ac:dyDescent="0.3">
      <c r="A3" s="1"/>
      <c r="B3" s="67"/>
      <c r="C3" s="69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ht="15.75" thickTop="1" x14ac:dyDescent="0.25">
      <c r="A4" s="4"/>
      <c r="B4" s="62">
        <v>45323</v>
      </c>
      <c r="C4" s="5" t="s">
        <v>27</v>
      </c>
      <c r="D4" s="6">
        <v>119.12625369</v>
      </c>
      <c r="E4" s="6">
        <v>128.05373409000001</v>
      </c>
      <c r="F4" s="6">
        <v>123.29</v>
      </c>
      <c r="G4" s="6">
        <v>112.17</v>
      </c>
      <c r="H4" s="6">
        <v>128.96</v>
      </c>
      <c r="I4" s="6">
        <v>147.62273060999999</v>
      </c>
      <c r="J4" s="6">
        <v>137.40134900999999</v>
      </c>
      <c r="K4" s="6">
        <v>152.99163265000001</v>
      </c>
      <c r="L4" s="6">
        <v>134.65163265000001</v>
      </c>
      <c r="M4" s="6">
        <v>133.59</v>
      </c>
      <c r="N4" s="6">
        <v>130.58000000000001</v>
      </c>
      <c r="O4" s="6"/>
      <c r="P4" s="6"/>
      <c r="Q4" s="6"/>
      <c r="R4" s="6"/>
      <c r="S4" s="6"/>
      <c r="T4" s="6">
        <v>143.82</v>
      </c>
      <c r="U4" s="6">
        <v>143.09504661</v>
      </c>
      <c r="V4" s="6">
        <v>200.05550973999999</v>
      </c>
      <c r="W4" s="6">
        <v>158.19084194999999</v>
      </c>
      <c r="X4" s="6">
        <v>135.88933535999999</v>
      </c>
      <c r="Y4" s="6">
        <v>112.58115032000001</v>
      </c>
      <c r="Z4" s="6">
        <v>124.38</v>
      </c>
      <c r="AA4" s="7">
        <v>97.194957470000006</v>
      </c>
    </row>
    <row r="5" spans="1:27" x14ac:dyDescent="0.25">
      <c r="A5" s="4"/>
      <c r="B5" s="63"/>
      <c r="C5" s="5" t="s">
        <v>28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>
        <v>40.69</v>
      </c>
      <c r="P5" s="6">
        <v>39.369999999999997</v>
      </c>
      <c r="Q5" s="6">
        <v>25.178924760000001</v>
      </c>
      <c r="R5" s="6">
        <v>25.55</v>
      </c>
      <c r="S5" s="6">
        <v>29.06</v>
      </c>
      <c r="T5" s="6"/>
      <c r="U5" s="6"/>
      <c r="V5" s="6"/>
      <c r="W5" s="6"/>
      <c r="X5" s="6"/>
      <c r="Y5" s="6"/>
      <c r="Z5" s="6"/>
      <c r="AA5" s="7"/>
    </row>
    <row r="6" spans="1:27" x14ac:dyDescent="0.25">
      <c r="A6" s="4"/>
      <c r="B6" s="63"/>
      <c r="C6" s="5" t="s">
        <v>29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ht="15.75" thickBot="1" x14ac:dyDescent="0.3">
      <c r="A7" s="4"/>
      <c r="B7" s="64"/>
      <c r="C7" s="8" t="s">
        <v>30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ht="15.75" thickTop="1" x14ac:dyDescent="0.25">
      <c r="A8" s="4"/>
      <c r="B8" s="62">
        <v>45324</v>
      </c>
      <c r="C8" s="5" t="s">
        <v>27</v>
      </c>
      <c r="D8" s="6">
        <v>85.118536590000005</v>
      </c>
      <c r="E8" s="6"/>
      <c r="F8" s="6"/>
      <c r="G8" s="6"/>
      <c r="H8" s="6"/>
      <c r="I8" s="6"/>
      <c r="J8" s="6"/>
      <c r="K8" s="6"/>
      <c r="L8" s="6">
        <v>133.87191357</v>
      </c>
      <c r="M8" s="6">
        <v>115.497219</v>
      </c>
      <c r="N8" s="6"/>
      <c r="O8" s="6"/>
      <c r="P8" s="6"/>
      <c r="Q8" s="6"/>
      <c r="R8" s="6"/>
      <c r="S8" s="6"/>
      <c r="T8" s="6"/>
      <c r="U8" s="6"/>
      <c r="V8" s="6"/>
      <c r="W8" s="6">
        <v>170.81</v>
      </c>
      <c r="X8" s="6">
        <v>147.11000000000001</v>
      </c>
      <c r="Y8" s="6">
        <v>146.88</v>
      </c>
      <c r="Z8" s="6"/>
      <c r="AA8" s="7">
        <v>107.31895928</v>
      </c>
    </row>
    <row r="9" spans="1:27" x14ac:dyDescent="0.25">
      <c r="A9" s="4"/>
      <c r="B9" s="63"/>
      <c r="C9" s="5" t="s">
        <v>28</v>
      </c>
      <c r="D9" s="6"/>
      <c r="E9" s="6">
        <v>18.40960536</v>
      </c>
      <c r="F9" s="6">
        <v>17.509115040000001</v>
      </c>
      <c r="G9" s="6">
        <v>16.54717638</v>
      </c>
      <c r="H9" s="6">
        <v>17</v>
      </c>
      <c r="I9" s="6"/>
      <c r="J9" s="6">
        <v>29.21015328</v>
      </c>
      <c r="K9" s="6">
        <v>48.36</v>
      </c>
      <c r="L9" s="6"/>
      <c r="M9" s="6"/>
      <c r="N9" s="6">
        <v>40.82</v>
      </c>
      <c r="O9" s="6">
        <v>27.477256310000001</v>
      </c>
      <c r="P9" s="6">
        <v>23.92592681</v>
      </c>
      <c r="Q9" s="6">
        <v>22.47263375</v>
      </c>
      <c r="R9" s="6">
        <v>26.3569894</v>
      </c>
      <c r="S9" s="6">
        <v>27.215</v>
      </c>
      <c r="T9" s="6">
        <v>32.454999999999998</v>
      </c>
      <c r="U9" s="6">
        <v>35.25</v>
      </c>
      <c r="V9" s="6">
        <v>58.46</v>
      </c>
      <c r="W9" s="6"/>
      <c r="X9" s="6"/>
      <c r="Y9" s="6"/>
      <c r="Z9" s="6">
        <v>45.8</v>
      </c>
      <c r="AA9" s="7"/>
    </row>
    <row r="10" spans="1:27" x14ac:dyDescent="0.25">
      <c r="A10" s="4"/>
      <c r="B10" s="63"/>
      <c r="C10" s="5" t="s">
        <v>29</v>
      </c>
      <c r="D10" s="6"/>
      <c r="E10" s="6"/>
      <c r="F10" s="6"/>
      <c r="G10" s="6"/>
      <c r="H10" s="6"/>
      <c r="I10" s="6">
        <v>29.86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ht="15.75" thickBot="1" x14ac:dyDescent="0.3">
      <c r="A11" s="4"/>
      <c r="B11" s="64"/>
      <c r="C11" s="8" t="s">
        <v>30</v>
      </c>
      <c r="D11" s="9"/>
      <c r="E11" s="9"/>
      <c r="F11" s="9"/>
      <c r="G11" s="9"/>
      <c r="H11" s="9"/>
      <c r="I11" s="9">
        <v>89.58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ht="15.75" thickTop="1" x14ac:dyDescent="0.25">
      <c r="A12" s="4"/>
      <c r="B12" s="62">
        <v>45325</v>
      </c>
      <c r="C12" s="5" t="s">
        <v>27</v>
      </c>
      <c r="D12" s="6">
        <v>152.09</v>
      </c>
      <c r="E12" s="6">
        <v>129.19057971000001</v>
      </c>
      <c r="F12" s="6"/>
      <c r="G12" s="6"/>
      <c r="H12" s="6"/>
      <c r="I12" s="6"/>
      <c r="J12" s="6">
        <v>129.84</v>
      </c>
      <c r="K12" s="6"/>
      <c r="L12" s="6"/>
      <c r="M12" s="6"/>
      <c r="N12" s="6">
        <v>69.486252609999994</v>
      </c>
      <c r="O12" s="6">
        <v>61.326728969999998</v>
      </c>
      <c r="P12" s="6">
        <v>56.665311840000001</v>
      </c>
      <c r="Q12" s="6">
        <v>53.128536590000003</v>
      </c>
      <c r="R12" s="6">
        <v>66.36</v>
      </c>
      <c r="S12" s="6"/>
      <c r="T12" s="6"/>
      <c r="U12" s="6">
        <v>173.34</v>
      </c>
      <c r="V12" s="6">
        <v>168.87</v>
      </c>
      <c r="W12" s="6">
        <v>153.16999999999999</v>
      </c>
      <c r="X12" s="6"/>
      <c r="Y12" s="6">
        <v>153.32</v>
      </c>
      <c r="Z12" s="6"/>
      <c r="AA12" s="7">
        <v>76.25</v>
      </c>
    </row>
    <row r="13" spans="1:27" x14ac:dyDescent="0.25">
      <c r="A13" s="4"/>
      <c r="B13" s="63"/>
      <c r="C13" s="5" t="s">
        <v>28</v>
      </c>
      <c r="D13" s="6"/>
      <c r="E13" s="6"/>
      <c r="F13" s="6"/>
      <c r="G13" s="6"/>
      <c r="H13" s="6"/>
      <c r="I13" s="6"/>
      <c r="J13" s="6"/>
      <c r="K13" s="6">
        <v>46.37</v>
      </c>
      <c r="L13" s="6">
        <v>34.340000000000003</v>
      </c>
      <c r="M13" s="6">
        <v>30.56</v>
      </c>
      <c r="N13" s="6"/>
      <c r="O13" s="6"/>
      <c r="P13" s="6"/>
      <c r="Q13" s="6"/>
      <c r="R13" s="6"/>
      <c r="S13" s="6">
        <v>19.6233264</v>
      </c>
      <c r="T13" s="6">
        <v>29.26082645</v>
      </c>
      <c r="U13" s="6"/>
      <c r="V13" s="6"/>
      <c r="W13" s="6"/>
      <c r="X13" s="6">
        <v>45.56</v>
      </c>
      <c r="Y13" s="6"/>
      <c r="Z13" s="6">
        <v>31.7</v>
      </c>
      <c r="AA13" s="7"/>
    </row>
    <row r="14" spans="1:27" x14ac:dyDescent="0.25">
      <c r="A14" s="4"/>
      <c r="B14" s="63"/>
      <c r="C14" s="5" t="s">
        <v>29</v>
      </c>
      <c r="D14" s="6"/>
      <c r="E14" s="6"/>
      <c r="F14" s="6">
        <v>24.99</v>
      </c>
      <c r="G14" s="6">
        <v>22.454999999999998</v>
      </c>
      <c r="H14" s="6">
        <v>22.91</v>
      </c>
      <c r="I14" s="6">
        <v>29.67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ht="15.75" thickBot="1" x14ac:dyDescent="0.3">
      <c r="A15" s="4"/>
      <c r="B15" s="64"/>
      <c r="C15" s="8" t="s">
        <v>30</v>
      </c>
      <c r="D15" s="9"/>
      <c r="E15" s="9"/>
      <c r="F15" s="9">
        <v>74.97</v>
      </c>
      <c r="G15" s="9">
        <v>67.364999999999995</v>
      </c>
      <c r="H15" s="9">
        <v>68.73</v>
      </c>
      <c r="I15" s="9">
        <v>89.01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ht="15.75" thickTop="1" x14ac:dyDescent="0.25">
      <c r="A16" s="4"/>
      <c r="B16" s="62">
        <v>45326</v>
      </c>
      <c r="C16" s="5" t="s">
        <v>27</v>
      </c>
      <c r="D16" s="6">
        <v>52.29937924</v>
      </c>
      <c r="E16" s="6">
        <v>31.643398529999999</v>
      </c>
      <c r="F16" s="6">
        <v>37.517727270000002</v>
      </c>
      <c r="G16" s="6">
        <v>19.14</v>
      </c>
      <c r="H16" s="6">
        <v>16.13</v>
      </c>
      <c r="I16" s="6">
        <v>43.47</v>
      </c>
      <c r="J16" s="6"/>
      <c r="K16" s="6">
        <v>61.41</v>
      </c>
      <c r="L16" s="6">
        <v>55.485384189999998</v>
      </c>
      <c r="M16" s="6">
        <v>51.478674480000002</v>
      </c>
      <c r="N16" s="6"/>
      <c r="O16" s="6"/>
      <c r="P16" s="6"/>
      <c r="Q16" s="6"/>
      <c r="R16" s="6"/>
      <c r="S16" s="6"/>
      <c r="T16" s="6"/>
      <c r="U16" s="6">
        <v>155.19</v>
      </c>
      <c r="V16" s="6">
        <v>173.97</v>
      </c>
      <c r="W16" s="6">
        <v>136.49</v>
      </c>
      <c r="X16" s="6">
        <v>144.38999999999999</v>
      </c>
      <c r="Y16" s="6">
        <v>87.997778280000006</v>
      </c>
      <c r="Z16" s="6">
        <v>73.792191009999996</v>
      </c>
      <c r="AA16" s="7">
        <v>59.79807692</v>
      </c>
    </row>
    <row r="17" spans="1:27" x14ac:dyDescent="0.25">
      <c r="A17" s="1"/>
      <c r="B17" s="63"/>
      <c r="C17" s="5" t="s">
        <v>28</v>
      </c>
      <c r="D17" s="6"/>
      <c r="E17" s="6"/>
      <c r="F17" s="6"/>
      <c r="G17" s="6"/>
      <c r="H17" s="6"/>
      <c r="I17" s="6"/>
      <c r="J17" s="6">
        <v>14.22</v>
      </c>
      <c r="K17" s="6"/>
      <c r="L17" s="6"/>
      <c r="M17" s="6"/>
      <c r="N17" s="6">
        <v>11.87208098</v>
      </c>
      <c r="O17" s="6">
        <v>9.8057864200000004</v>
      </c>
      <c r="P17" s="6">
        <v>6.1210325699999997</v>
      </c>
      <c r="Q17" s="6">
        <v>4.2765496299999999</v>
      </c>
      <c r="R17" s="6">
        <v>8.4940148600000001</v>
      </c>
      <c r="S17" s="6">
        <v>15.92127812</v>
      </c>
      <c r="T17" s="6">
        <v>25.63538462</v>
      </c>
      <c r="U17" s="6"/>
      <c r="V17" s="6"/>
      <c r="W17" s="6"/>
      <c r="X17" s="6"/>
      <c r="Y17" s="6"/>
      <c r="Z17" s="6"/>
      <c r="AA17" s="7"/>
    </row>
    <row r="18" spans="1:27" x14ac:dyDescent="0.25">
      <c r="A18" s="1"/>
      <c r="B18" s="63"/>
      <c r="C18" s="5" t="s">
        <v>29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 ht="15.75" thickBot="1" x14ac:dyDescent="0.3">
      <c r="A19" s="1"/>
      <c r="B19" s="64"/>
      <c r="C19" s="8" t="s">
        <v>30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1:27" ht="15.75" thickTop="1" x14ac:dyDescent="0.25">
      <c r="A20" s="4"/>
      <c r="B20" s="62">
        <v>45327</v>
      </c>
      <c r="C20" s="5" t="s">
        <v>27</v>
      </c>
      <c r="D20" s="6">
        <v>42.187069119999997</v>
      </c>
      <c r="E20" s="6"/>
      <c r="F20" s="6">
        <v>29.04</v>
      </c>
      <c r="G20" s="6">
        <v>15.21</v>
      </c>
      <c r="H20" s="6">
        <v>11.72</v>
      </c>
      <c r="I20" s="6">
        <v>77.97</v>
      </c>
      <c r="J20" s="6">
        <v>142.77277276999999</v>
      </c>
      <c r="K20" s="6">
        <v>146.11878049000001</v>
      </c>
      <c r="L20" s="6">
        <v>129.92329412000001</v>
      </c>
      <c r="M20" s="6">
        <v>104.63389265000001</v>
      </c>
      <c r="N20" s="6">
        <v>75.513061219999997</v>
      </c>
      <c r="O20" s="6">
        <v>62.108226129999998</v>
      </c>
      <c r="P20" s="6">
        <v>46.893753680000003</v>
      </c>
      <c r="Q20" s="6">
        <v>40.244893619999999</v>
      </c>
      <c r="R20" s="6">
        <v>76.400294119999998</v>
      </c>
      <c r="S20" s="6">
        <v>98.771383990000004</v>
      </c>
      <c r="T20" s="6">
        <v>116.24161598000001</v>
      </c>
      <c r="U20" s="6">
        <v>138.13999999999999</v>
      </c>
      <c r="V20" s="6">
        <v>132.34593430000001</v>
      </c>
      <c r="W20" s="6">
        <v>113.35807692</v>
      </c>
      <c r="X20" s="6">
        <v>107.5536</v>
      </c>
      <c r="Y20" s="6">
        <v>98.492429299999998</v>
      </c>
      <c r="Z20" s="6">
        <v>100.35</v>
      </c>
      <c r="AA20" s="7">
        <v>76.054992709999993</v>
      </c>
    </row>
    <row r="21" spans="1:27" x14ac:dyDescent="0.25">
      <c r="A21" s="1"/>
      <c r="B21" s="63"/>
      <c r="C21" s="5" t="s">
        <v>28</v>
      </c>
      <c r="D21" s="6"/>
      <c r="E21" s="6">
        <v>11.663223820000001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7"/>
    </row>
    <row r="22" spans="1:27" x14ac:dyDescent="0.25">
      <c r="A22" s="1"/>
      <c r="B22" s="63"/>
      <c r="C22" s="5" t="s">
        <v>29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ht="15.75" thickBot="1" x14ac:dyDescent="0.3">
      <c r="A23" s="1"/>
      <c r="B23" s="64"/>
      <c r="C23" s="8" t="s">
        <v>30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ht="15.75" thickTop="1" x14ac:dyDescent="0.25">
      <c r="A24" s="4"/>
      <c r="B24" s="62">
        <v>45328</v>
      </c>
      <c r="C24" s="5" t="s">
        <v>27</v>
      </c>
      <c r="D24" s="6"/>
      <c r="E24" s="6"/>
      <c r="F24" s="6"/>
      <c r="G24" s="6"/>
      <c r="H24" s="6"/>
      <c r="I24" s="6">
        <v>80.400000000000006</v>
      </c>
      <c r="J24" s="6">
        <v>125.81</v>
      </c>
      <c r="K24" s="6">
        <v>121.73629124999999</v>
      </c>
      <c r="L24" s="6">
        <v>108.82874652</v>
      </c>
      <c r="M24" s="6"/>
      <c r="N24" s="6"/>
      <c r="O24" s="6"/>
      <c r="P24" s="6"/>
      <c r="Q24" s="6"/>
      <c r="R24" s="6"/>
      <c r="S24" s="6"/>
      <c r="T24" s="6"/>
      <c r="U24" s="6">
        <v>142.88</v>
      </c>
      <c r="V24" s="6">
        <v>154.94</v>
      </c>
      <c r="W24" s="6">
        <v>135.9</v>
      </c>
      <c r="X24" s="6">
        <v>121.74932659</v>
      </c>
      <c r="Y24" s="6">
        <v>99.695136610000006</v>
      </c>
      <c r="Z24" s="6">
        <v>87.439373700000004</v>
      </c>
      <c r="AA24" s="7">
        <v>69.849999999999994</v>
      </c>
    </row>
    <row r="25" spans="1:27" x14ac:dyDescent="0.25">
      <c r="A25" s="1"/>
      <c r="B25" s="63"/>
      <c r="C25" s="5" t="s">
        <v>28</v>
      </c>
      <c r="D25" s="6">
        <v>24.92</v>
      </c>
      <c r="E25" s="6">
        <v>20.73471881</v>
      </c>
      <c r="F25" s="6">
        <v>16.987114590000001</v>
      </c>
      <c r="G25" s="6">
        <v>13.23</v>
      </c>
      <c r="H25" s="6">
        <v>13.44</v>
      </c>
      <c r="I25" s="6"/>
      <c r="J25" s="6"/>
      <c r="K25" s="6"/>
      <c r="L25" s="6"/>
      <c r="M25" s="6">
        <v>35.61</v>
      </c>
      <c r="N25" s="6">
        <v>25.857802199999998</v>
      </c>
      <c r="O25" s="6">
        <v>16.23</v>
      </c>
      <c r="P25" s="6">
        <v>14.963139119999999</v>
      </c>
      <c r="Q25" s="6">
        <v>17.561343180000001</v>
      </c>
      <c r="R25" s="6">
        <v>18.53285224</v>
      </c>
      <c r="S25" s="6">
        <v>21.182323230000002</v>
      </c>
      <c r="T25" s="6">
        <v>22.867281800000001</v>
      </c>
      <c r="U25" s="6"/>
      <c r="V25" s="6"/>
      <c r="W25" s="6"/>
      <c r="X25" s="6"/>
      <c r="Y25" s="6"/>
      <c r="Z25" s="6"/>
      <c r="AA25" s="7"/>
    </row>
    <row r="26" spans="1:27" x14ac:dyDescent="0.25">
      <c r="A26" s="1"/>
      <c r="B26" s="63"/>
      <c r="C26" s="5" t="s">
        <v>29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ht="15.75" thickBot="1" x14ac:dyDescent="0.3">
      <c r="A27" s="1"/>
      <c r="B27" s="64"/>
      <c r="C27" s="8" t="s">
        <v>30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ht="15.75" thickTop="1" x14ac:dyDescent="0.25">
      <c r="A28" s="4"/>
      <c r="B28" s="62">
        <v>45329</v>
      </c>
      <c r="C28" s="5" t="s">
        <v>27</v>
      </c>
      <c r="D28" s="6"/>
      <c r="E28" s="6"/>
      <c r="F28" s="6"/>
      <c r="G28" s="6"/>
      <c r="H28" s="6"/>
      <c r="I28" s="6"/>
      <c r="J28" s="6"/>
      <c r="K28" s="6"/>
      <c r="L28" s="6"/>
      <c r="M28" s="6">
        <v>126</v>
      </c>
      <c r="N28" s="6">
        <v>119.07</v>
      </c>
      <c r="O28" s="6">
        <v>106.23694965999999</v>
      </c>
      <c r="P28" s="6">
        <v>99.898321510000002</v>
      </c>
      <c r="Q28" s="6">
        <v>101.59271699999999</v>
      </c>
      <c r="R28" s="6">
        <v>99.347768599999995</v>
      </c>
      <c r="S28" s="6">
        <v>110.55146193</v>
      </c>
      <c r="T28" s="6">
        <v>140.07</v>
      </c>
      <c r="U28" s="6">
        <v>170.25</v>
      </c>
      <c r="V28" s="6">
        <v>195.08</v>
      </c>
      <c r="W28" s="6"/>
      <c r="X28" s="6">
        <v>146.43</v>
      </c>
      <c r="Y28" s="6"/>
      <c r="Z28" s="6"/>
      <c r="AA28" s="7">
        <v>116.79</v>
      </c>
    </row>
    <row r="29" spans="1:27" x14ac:dyDescent="0.25">
      <c r="A29" s="1"/>
      <c r="B29" s="63"/>
      <c r="C29" s="5" t="s">
        <v>28</v>
      </c>
      <c r="D29" s="6">
        <v>14.36</v>
      </c>
      <c r="E29" s="6">
        <v>13.25</v>
      </c>
      <c r="F29" s="6">
        <v>14.480054170000001</v>
      </c>
      <c r="G29" s="6">
        <v>18.29890593</v>
      </c>
      <c r="H29" s="6">
        <v>15.96</v>
      </c>
      <c r="I29" s="6">
        <v>20.270859000000002</v>
      </c>
      <c r="J29" s="6">
        <v>22.86</v>
      </c>
      <c r="K29" s="6">
        <v>36.54986521</v>
      </c>
      <c r="L29" s="6">
        <v>26.05</v>
      </c>
      <c r="M29" s="6"/>
      <c r="N29" s="6"/>
      <c r="O29" s="6"/>
      <c r="P29" s="6"/>
      <c r="Q29" s="6"/>
      <c r="R29" s="6"/>
      <c r="S29" s="6"/>
      <c r="T29" s="6"/>
      <c r="U29" s="6"/>
      <c r="V29" s="6"/>
      <c r="W29" s="6">
        <v>53.85</v>
      </c>
      <c r="X29" s="6"/>
      <c r="Y29" s="6">
        <v>44.73</v>
      </c>
      <c r="Z29" s="6">
        <v>42.34</v>
      </c>
      <c r="AA29" s="7"/>
    </row>
    <row r="30" spans="1:27" x14ac:dyDescent="0.25">
      <c r="A30" s="1"/>
      <c r="B30" s="63"/>
      <c r="C30" s="5" t="s">
        <v>29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ht="15.75" thickBot="1" x14ac:dyDescent="0.3">
      <c r="A31" s="1"/>
      <c r="B31" s="64"/>
      <c r="C31" s="8" t="s">
        <v>30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ht="15.75" thickTop="1" x14ac:dyDescent="0.25">
      <c r="A32" s="4"/>
      <c r="B32" s="62">
        <v>45330</v>
      </c>
      <c r="C32" s="5" t="s">
        <v>27</v>
      </c>
      <c r="D32" s="6"/>
      <c r="E32" s="6"/>
      <c r="F32" s="6"/>
      <c r="G32" s="6"/>
      <c r="H32" s="6"/>
      <c r="I32" s="6"/>
      <c r="J32" s="6"/>
      <c r="K32" s="6">
        <v>162.77000000000001</v>
      </c>
      <c r="L32" s="6">
        <v>166.84662829999999</v>
      </c>
      <c r="M32" s="6">
        <v>139.47666666999999</v>
      </c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7">
        <v>111.33</v>
      </c>
    </row>
    <row r="33" spans="1:27" x14ac:dyDescent="0.25">
      <c r="A33" s="1"/>
      <c r="B33" s="63"/>
      <c r="C33" s="5" t="s">
        <v>28</v>
      </c>
      <c r="D33" s="6">
        <v>22.21</v>
      </c>
      <c r="E33" s="6">
        <v>22.06</v>
      </c>
      <c r="F33" s="6">
        <v>21.71349206</v>
      </c>
      <c r="G33" s="6">
        <v>21.47</v>
      </c>
      <c r="H33" s="6">
        <v>21.62</v>
      </c>
      <c r="I33" s="6"/>
      <c r="J33" s="6">
        <v>28.79391304</v>
      </c>
      <c r="K33" s="6"/>
      <c r="L33" s="6"/>
      <c r="M33" s="6"/>
      <c r="N33" s="6">
        <v>32.849553630000003</v>
      </c>
      <c r="O33" s="6">
        <v>26.240545189999999</v>
      </c>
      <c r="P33" s="6">
        <v>24.958064520000001</v>
      </c>
      <c r="Q33" s="6">
        <v>25.872148339999999</v>
      </c>
      <c r="R33" s="6">
        <v>29.565375830000001</v>
      </c>
      <c r="S33" s="6">
        <v>28.79</v>
      </c>
      <c r="T33" s="6">
        <v>35.518819399999998</v>
      </c>
      <c r="U33" s="6">
        <v>56.04</v>
      </c>
      <c r="V33" s="6">
        <v>53.24</v>
      </c>
      <c r="W33" s="6">
        <v>51.88</v>
      </c>
      <c r="X33" s="6">
        <v>49.12</v>
      </c>
      <c r="Y33" s="6">
        <v>45.41</v>
      </c>
      <c r="Z33" s="6">
        <v>41.83</v>
      </c>
      <c r="AA33" s="7"/>
    </row>
    <row r="34" spans="1:27" x14ac:dyDescent="0.25">
      <c r="A34" s="1"/>
      <c r="B34" s="63"/>
      <c r="C34" s="5" t="s">
        <v>29</v>
      </c>
      <c r="D34" s="6"/>
      <c r="E34" s="6"/>
      <c r="F34" s="6"/>
      <c r="G34" s="6"/>
      <c r="H34" s="6"/>
      <c r="I34" s="6">
        <v>38.9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ht="15.75" thickBot="1" x14ac:dyDescent="0.3">
      <c r="A35" s="1"/>
      <c r="B35" s="64"/>
      <c r="C35" s="8" t="s">
        <v>30</v>
      </c>
      <c r="D35" s="9"/>
      <c r="E35" s="9"/>
      <c r="F35" s="9"/>
      <c r="G35" s="9"/>
      <c r="H35" s="9"/>
      <c r="I35" s="9">
        <v>116.7</v>
      </c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ht="15.75" thickTop="1" x14ac:dyDescent="0.25">
      <c r="A36" s="4"/>
      <c r="B36" s="62">
        <v>45331</v>
      </c>
      <c r="C36" s="5" t="s">
        <v>27</v>
      </c>
      <c r="D36" s="6"/>
      <c r="E36" s="6"/>
      <c r="F36" s="6"/>
      <c r="G36" s="6"/>
      <c r="H36" s="6"/>
      <c r="I36" s="6"/>
      <c r="J36" s="6">
        <v>102.62853659</v>
      </c>
      <c r="K36" s="6"/>
      <c r="L36" s="6"/>
      <c r="M36" s="6"/>
      <c r="N36" s="6"/>
      <c r="O36" s="6"/>
      <c r="P36" s="6">
        <v>103.63</v>
      </c>
      <c r="Q36" s="6"/>
      <c r="R36" s="6"/>
      <c r="S36" s="6"/>
      <c r="T36" s="6"/>
      <c r="U36" s="6"/>
      <c r="V36" s="6"/>
      <c r="W36" s="6"/>
      <c r="X36" s="6"/>
      <c r="Y36" s="6"/>
      <c r="Z36" s="6"/>
      <c r="AA36" s="7"/>
    </row>
    <row r="37" spans="1:27" x14ac:dyDescent="0.25">
      <c r="A37" s="1"/>
      <c r="B37" s="63"/>
      <c r="C37" s="5" t="s">
        <v>28</v>
      </c>
      <c r="D37" s="6">
        <v>19.96</v>
      </c>
      <c r="E37" s="6">
        <v>19.510000000000002</v>
      </c>
      <c r="F37" s="6">
        <v>18.95</v>
      </c>
      <c r="G37" s="6">
        <v>18.57</v>
      </c>
      <c r="H37" s="6">
        <v>18.559999999999999</v>
      </c>
      <c r="I37" s="6">
        <v>19.78</v>
      </c>
      <c r="J37" s="6"/>
      <c r="K37" s="6">
        <v>44.11</v>
      </c>
      <c r="L37" s="6">
        <v>34.933926329999998</v>
      </c>
      <c r="M37" s="6">
        <v>28.04278497</v>
      </c>
      <c r="N37" s="6">
        <v>23.403333329999999</v>
      </c>
      <c r="O37" s="6">
        <v>24.07</v>
      </c>
      <c r="P37" s="6"/>
      <c r="Q37" s="6">
        <v>27.599117150000001</v>
      </c>
      <c r="R37" s="6">
        <v>24.34</v>
      </c>
      <c r="S37" s="6">
        <v>30.107985849999999</v>
      </c>
      <c r="T37" s="6">
        <v>28.94883231</v>
      </c>
      <c r="U37" s="6">
        <v>28.22</v>
      </c>
      <c r="V37" s="6">
        <v>47.57</v>
      </c>
      <c r="W37" s="6">
        <v>45.14</v>
      </c>
      <c r="X37" s="6">
        <v>43.68</v>
      </c>
      <c r="Y37" s="6">
        <v>28.383337539999999</v>
      </c>
      <c r="Z37" s="6">
        <v>23.861826480000001</v>
      </c>
      <c r="AA37" s="7">
        <v>21.38</v>
      </c>
    </row>
    <row r="38" spans="1:27" x14ac:dyDescent="0.25">
      <c r="A38" s="1"/>
      <c r="B38" s="63"/>
      <c r="C38" s="5" t="s">
        <v>29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</row>
    <row r="39" spans="1:27" ht="15.75" thickBot="1" x14ac:dyDescent="0.3">
      <c r="A39" s="1"/>
      <c r="B39" s="64"/>
      <c r="C39" s="8" t="s">
        <v>30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</row>
    <row r="40" spans="1:27" ht="15.75" thickTop="1" x14ac:dyDescent="0.25">
      <c r="A40" s="4"/>
      <c r="B40" s="62">
        <v>45332</v>
      </c>
      <c r="C40" s="5" t="s">
        <v>27</v>
      </c>
      <c r="D40" s="6"/>
      <c r="E40" s="6"/>
      <c r="F40" s="6"/>
      <c r="G40" s="6"/>
      <c r="H40" s="6"/>
      <c r="I40" s="6"/>
      <c r="J40" s="6"/>
      <c r="K40" s="6"/>
      <c r="L40" s="6"/>
      <c r="M40" s="6">
        <v>108.69407126999999</v>
      </c>
      <c r="N40" s="6">
        <v>96.964146339999999</v>
      </c>
      <c r="O40" s="6">
        <v>92.5480637</v>
      </c>
      <c r="P40" s="6">
        <v>83.965283020000001</v>
      </c>
      <c r="Q40" s="6">
        <v>86.666315789999999</v>
      </c>
      <c r="R40" s="6">
        <v>92.121146730000007</v>
      </c>
      <c r="S40" s="6">
        <v>115.76</v>
      </c>
      <c r="T40" s="6"/>
      <c r="U40" s="6"/>
      <c r="V40" s="6"/>
      <c r="W40" s="6"/>
      <c r="X40" s="6"/>
      <c r="Y40" s="6"/>
      <c r="Z40" s="6"/>
      <c r="AA40" s="7"/>
    </row>
    <row r="41" spans="1:27" x14ac:dyDescent="0.25">
      <c r="A41" s="1"/>
      <c r="B41" s="63"/>
      <c r="C41" s="5" t="s">
        <v>28</v>
      </c>
      <c r="D41" s="6">
        <v>19.03</v>
      </c>
      <c r="E41" s="6">
        <v>24.757859369999998</v>
      </c>
      <c r="F41" s="6">
        <v>19.420000000000002</v>
      </c>
      <c r="G41" s="6">
        <v>19.420000000000002</v>
      </c>
      <c r="H41" s="6">
        <v>19.420000000000002</v>
      </c>
      <c r="I41" s="6">
        <v>19.850000000000001</v>
      </c>
      <c r="J41" s="6">
        <v>21.780388349999999</v>
      </c>
      <c r="K41" s="6">
        <v>24.102641720000001</v>
      </c>
      <c r="L41" s="6">
        <v>23.41</v>
      </c>
      <c r="M41" s="6"/>
      <c r="N41" s="6"/>
      <c r="O41" s="6"/>
      <c r="P41" s="6"/>
      <c r="Q41" s="6"/>
      <c r="R41" s="6"/>
      <c r="S41" s="6"/>
      <c r="T41" s="6">
        <v>42.69</v>
      </c>
      <c r="U41" s="6">
        <v>44.2</v>
      </c>
      <c r="V41" s="6">
        <v>44.26</v>
      </c>
      <c r="W41" s="6">
        <v>40.57</v>
      </c>
      <c r="X41" s="6">
        <v>37.200000000000003</v>
      </c>
      <c r="Y41" s="6">
        <v>33.96</v>
      </c>
      <c r="Z41" s="6">
        <v>33.06</v>
      </c>
      <c r="AA41" s="7">
        <v>31.76</v>
      </c>
    </row>
    <row r="42" spans="1:27" x14ac:dyDescent="0.25">
      <c r="A42" s="1"/>
      <c r="B42" s="63"/>
      <c r="C42" s="5" t="s">
        <v>29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7"/>
    </row>
    <row r="43" spans="1:27" ht="15.75" thickBot="1" x14ac:dyDescent="0.3">
      <c r="A43" s="1"/>
      <c r="B43" s="64"/>
      <c r="C43" s="8" t="s">
        <v>30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</row>
    <row r="44" spans="1:27" ht="15.75" thickTop="1" x14ac:dyDescent="0.25">
      <c r="A44" s="4"/>
      <c r="B44" s="62">
        <v>45333</v>
      </c>
      <c r="C44" s="5" t="s">
        <v>27</v>
      </c>
      <c r="D44" s="6">
        <v>83.3</v>
      </c>
      <c r="E44" s="6"/>
      <c r="F44" s="6"/>
      <c r="G44" s="6"/>
      <c r="H44" s="6"/>
      <c r="I44" s="6"/>
      <c r="J44" s="6"/>
      <c r="K44" s="6"/>
      <c r="L44" s="6"/>
      <c r="M44" s="6">
        <v>88.11</v>
      </c>
      <c r="N44" s="6">
        <v>83.841151310000001</v>
      </c>
      <c r="O44" s="6">
        <v>89.582432429999997</v>
      </c>
      <c r="P44" s="6">
        <v>90.483880319999997</v>
      </c>
      <c r="Q44" s="6">
        <v>80.806557380000001</v>
      </c>
      <c r="R44" s="6">
        <v>84.107921579999996</v>
      </c>
      <c r="S44" s="6">
        <v>83.925412260000002</v>
      </c>
      <c r="T44" s="6">
        <v>88.436738660000003</v>
      </c>
      <c r="U44" s="6">
        <v>100.28701031</v>
      </c>
      <c r="V44" s="6">
        <v>123.32</v>
      </c>
      <c r="W44" s="6">
        <v>121.19</v>
      </c>
      <c r="X44" s="6">
        <v>115.14</v>
      </c>
      <c r="Y44" s="6">
        <v>106.08</v>
      </c>
      <c r="Z44" s="6">
        <v>102.59</v>
      </c>
      <c r="AA44" s="7">
        <v>96.02</v>
      </c>
    </row>
    <row r="45" spans="1:27" x14ac:dyDescent="0.25">
      <c r="A45" s="1"/>
      <c r="B45" s="63"/>
      <c r="C45" s="5" t="s">
        <v>28</v>
      </c>
      <c r="D45" s="6"/>
      <c r="E45" s="6">
        <v>16.14</v>
      </c>
      <c r="F45" s="6">
        <v>15.79</v>
      </c>
      <c r="G45" s="6">
        <v>14.05</v>
      </c>
      <c r="H45" s="6">
        <v>13.03</v>
      </c>
      <c r="I45" s="6">
        <v>13.84</v>
      </c>
      <c r="J45" s="6">
        <v>18.498741540000001</v>
      </c>
      <c r="K45" s="6">
        <v>17.60539078</v>
      </c>
      <c r="L45" s="6">
        <v>17.489999999999998</v>
      </c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7"/>
    </row>
    <row r="46" spans="1:27" x14ac:dyDescent="0.25">
      <c r="A46" s="1"/>
      <c r="B46" s="63"/>
      <c r="C46" s="5" t="s">
        <v>29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</row>
    <row r="47" spans="1:27" ht="15.75" thickBot="1" x14ac:dyDescent="0.3">
      <c r="A47" s="1"/>
      <c r="B47" s="64"/>
      <c r="C47" s="8" t="s">
        <v>30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</row>
    <row r="48" spans="1:27" ht="15.75" thickTop="1" x14ac:dyDescent="0.25">
      <c r="A48" s="4"/>
      <c r="B48" s="62">
        <v>45334</v>
      </c>
      <c r="C48" s="5" t="s">
        <v>27</v>
      </c>
      <c r="D48" s="6"/>
      <c r="E48" s="6"/>
      <c r="F48" s="6"/>
      <c r="G48" s="6"/>
      <c r="H48" s="6"/>
      <c r="I48" s="6"/>
      <c r="J48" s="6"/>
      <c r="K48" s="6">
        <v>128.12</v>
      </c>
      <c r="L48" s="6">
        <v>149.33990894999999</v>
      </c>
      <c r="M48" s="6">
        <v>130.62631690000001</v>
      </c>
      <c r="N48" s="6">
        <v>111.01</v>
      </c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7">
        <v>92.85</v>
      </c>
    </row>
    <row r="49" spans="1:27" x14ac:dyDescent="0.25">
      <c r="A49" s="1"/>
      <c r="B49" s="63"/>
      <c r="C49" s="5" t="s">
        <v>28</v>
      </c>
      <c r="D49" s="6"/>
      <c r="E49" s="6"/>
      <c r="F49" s="6">
        <v>17.28</v>
      </c>
      <c r="G49" s="6">
        <v>17.010000000000002</v>
      </c>
      <c r="H49" s="6">
        <v>17.86</v>
      </c>
      <c r="I49" s="6"/>
      <c r="J49" s="6"/>
      <c r="K49" s="6"/>
      <c r="L49" s="6"/>
      <c r="M49" s="6"/>
      <c r="N49" s="6"/>
      <c r="O49" s="6">
        <v>27.37109779</v>
      </c>
      <c r="P49" s="6">
        <v>24.31774167</v>
      </c>
      <c r="Q49" s="6">
        <v>23.374026820000001</v>
      </c>
      <c r="R49" s="6">
        <v>24.9617863</v>
      </c>
      <c r="S49" s="6">
        <v>26.514987179999999</v>
      </c>
      <c r="T49" s="6">
        <v>25.389539169999999</v>
      </c>
      <c r="U49" s="6">
        <v>27.48</v>
      </c>
      <c r="V49" s="6">
        <v>48</v>
      </c>
      <c r="W49" s="6">
        <v>44.54</v>
      </c>
      <c r="X49" s="6">
        <v>39.58</v>
      </c>
      <c r="Y49" s="6">
        <v>21.62557868</v>
      </c>
      <c r="Z49" s="6">
        <v>19.86</v>
      </c>
      <c r="AA49" s="7"/>
    </row>
    <row r="50" spans="1:27" x14ac:dyDescent="0.25">
      <c r="A50" s="1"/>
      <c r="B50" s="63"/>
      <c r="C50" s="5" t="s">
        <v>29</v>
      </c>
      <c r="D50" s="6">
        <v>32.174999999999997</v>
      </c>
      <c r="E50" s="6">
        <v>29.295000000000002</v>
      </c>
      <c r="F50" s="6"/>
      <c r="G50" s="6"/>
      <c r="H50" s="6"/>
      <c r="I50" s="6">
        <v>32.5</v>
      </c>
      <c r="J50" s="6">
        <v>38</v>
      </c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ht="15.75" thickBot="1" x14ac:dyDescent="0.3">
      <c r="A51" s="1"/>
      <c r="B51" s="64"/>
      <c r="C51" s="8" t="s">
        <v>30</v>
      </c>
      <c r="D51" s="9">
        <v>96.525000000000006</v>
      </c>
      <c r="E51" s="9">
        <v>87.885000000000005</v>
      </c>
      <c r="F51" s="9"/>
      <c r="G51" s="9"/>
      <c r="H51" s="9"/>
      <c r="I51" s="9">
        <v>97.5</v>
      </c>
      <c r="J51" s="9">
        <v>114</v>
      </c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ht="15.75" thickTop="1" x14ac:dyDescent="0.25">
      <c r="A52" s="4"/>
      <c r="B52" s="62">
        <v>45335</v>
      </c>
      <c r="C52" s="5" t="s">
        <v>27</v>
      </c>
      <c r="D52" s="6">
        <v>89.101500000000001</v>
      </c>
      <c r="E52" s="6">
        <v>84.88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>
        <v>126.63169838</v>
      </c>
      <c r="U52" s="6"/>
      <c r="V52" s="6"/>
      <c r="W52" s="6"/>
      <c r="X52" s="6"/>
      <c r="Y52" s="6"/>
      <c r="Z52" s="6"/>
      <c r="AA52" s="7"/>
    </row>
    <row r="53" spans="1:27" x14ac:dyDescent="0.25">
      <c r="A53" s="1"/>
      <c r="B53" s="63"/>
      <c r="C53" s="5" t="s">
        <v>28</v>
      </c>
      <c r="D53" s="6"/>
      <c r="E53" s="6"/>
      <c r="F53" s="6">
        <v>19.12</v>
      </c>
      <c r="G53" s="6">
        <v>18.25</v>
      </c>
      <c r="H53" s="6"/>
      <c r="I53" s="6">
        <v>19.18</v>
      </c>
      <c r="J53" s="6">
        <v>21.49</v>
      </c>
      <c r="K53" s="6"/>
      <c r="L53" s="6"/>
      <c r="M53" s="6"/>
      <c r="N53" s="6">
        <v>20.86</v>
      </c>
      <c r="O53" s="6">
        <v>19.260000000000002</v>
      </c>
      <c r="P53" s="6">
        <v>18.260000000000002</v>
      </c>
      <c r="Q53" s="6">
        <v>18.145573769999999</v>
      </c>
      <c r="R53" s="6">
        <v>18.994148989999999</v>
      </c>
      <c r="S53" s="6"/>
      <c r="T53" s="6"/>
      <c r="U53" s="6">
        <v>51.16</v>
      </c>
      <c r="V53" s="6">
        <v>39.247402319999999</v>
      </c>
      <c r="W53" s="6">
        <v>32.79776055</v>
      </c>
      <c r="X53" s="6">
        <v>29.336168220000001</v>
      </c>
      <c r="Y53" s="6">
        <v>29.69525625</v>
      </c>
      <c r="Z53" s="6">
        <v>27.5141691</v>
      </c>
      <c r="AA53" s="7">
        <v>20.75</v>
      </c>
    </row>
    <row r="54" spans="1:27" x14ac:dyDescent="0.25">
      <c r="A54" s="1"/>
      <c r="B54" s="63"/>
      <c r="C54" s="5" t="s">
        <v>29</v>
      </c>
      <c r="D54" s="6"/>
      <c r="E54" s="6"/>
      <c r="F54" s="6"/>
      <c r="G54" s="6"/>
      <c r="H54" s="6">
        <v>30.03</v>
      </c>
      <c r="I54" s="6"/>
      <c r="J54" s="6"/>
      <c r="K54" s="6">
        <v>44.8</v>
      </c>
      <c r="L54" s="6">
        <v>44.64</v>
      </c>
      <c r="M54" s="6">
        <v>37.56</v>
      </c>
      <c r="N54" s="6"/>
      <c r="O54" s="6"/>
      <c r="P54" s="6"/>
      <c r="Q54" s="6"/>
      <c r="R54" s="6"/>
      <c r="S54" s="6">
        <v>35.35</v>
      </c>
      <c r="T54" s="6"/>
      <c r="U54" s="6"/>
      <c r="V54" s="6"/>
      <c r="W54" s="6"/>
      <c r="X54" s="6"/>
      <c r="Y54" s="6"/>
      <c r="Z54" s="6"/>
      <c r="AA54" s="7"/>
    </row>
    <row r="55" spans="1:27" ht="15.75" thickBot="1" x14ac:dyDescent="0.3">
      <c r="A55" s="1"/>
      <c r="B55" s="64"/>
      <c r="C55" s="8" t="s">
        <v>30</v>
      </c>
      <c r="D55" s="9"/>
      <c r="E55" s="9"/>
      <c r="F55" s="9"/>
      <c r="G55" s="9"/>
      <c r="H55" s="9">
        <v>90.09</v>
      </c>
      <c r="I55" s="9"/>
      <c r="J55" s="9"/>
      <c r="K55" s="9">
        <v>134.4</v>
      </c>
      <c r="L55" s="9">
        <v>133.91999999999999</v>
      </c>
      <c r="M55" s="9">
        <v>112.68</v>
      </c>
      <c r="N55" s="9"/>
      <c r="O55" s="9"/>
      <c r="P55" s="9"/>
      <c r="Q55" s="9"/>
      <c r="R55" s="9"/>
      <c r="S55" s="9">
        <v>106.05</v>
      </c>
      <c r="T55" s="9"/>
      <c r="U55" s="9"/>
      <c r="V55" s="9"/>
      <c r="W55" s="9"/>
      <c r="X55" s="9"/>
      <c r="Y55" s="9"/>
      <c r="Z55" s="9"/>
      <c r="AA55" s="10"/>
    </row>
    <row r="56" spans="1:27" ht="15.75" thickTop="1" x14ac:dyDescent="0.25">
      <c r="A56" s="4"/>
      <c r="B56" s="62">
        <v>45336</v>
      </c>
      <c r="C56" s="5" t="s">
        <v>27</v>
      </c>
      <c r="D56" s="6">
        <v>78.72</v>
      </c>
      <c r="E56" s="6">
        <v>77.072195120000003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>
        <v>110.4084141</v>
      </c>
      <c r="Y56" s="6"/>
      <c r="Z56" s="6"/>
      <c r="AA56" s="7"/>
    </row>
    <row r="57" spans="1:27" x14ac:dyDescent="0.25">
      <c r="A57" s="1"/>
      <c r="B57" s="63"/>
      <c r="C57" s="5" t="s">
        <v>28</v>
      </c>
      <c r="D57" s="6"/>
      <c r="E57" s="6"/>
      <c r="F57" s="6">
        <v>16.829999999999998</v>
      </c>
      <c r="G57" s="6"/>
      <c r="H57" s="6">
        <v>16.62</v>
      </c>
      <c r="I57" s="6">
        <v>20.63</v>
      </c>
      <c r="J57" s="6">
        <v>25.58529412</v>
      </c>
      <c r="K57" s="6">
        <v>27.243913039999999</v>
      </c>
      <c r="L57" s="6">
        <v>26.96</v>
      </c>
      <c r="M57" s="6">
        <v>34.83</v>
      </c>
      <c r="N57" s="6">
        <v>24.199940730000002</v>
      </c>
      <c r="O57" s="6">
        <v>19.047872340000001</v>
      </c>
      <c r="P57" s="6"/>
      <c r="Q57" s="6"/>
      <c r="R57" s="6">
        <v>20.257872339999999</v>
      </c>
      <c r="S57" s="6">
        <v>22.218064519999999</v>
      </c>
      <c r="T57" s="6">
        <v>43.97</v>
      </c>
      <c r="U57" s="6">
        <v>47.44</v>
      </c>
      <c r="V57" s="6">
        <v>48.47</v>
      </c>
      <c r="W57" s="6">
        <v>46.59</v>
      </c>
      <c r="X57" s="6"/>
      <c r="Y57" s="6">
        <v>37.950000000000003</v>
      </c>
      <c r="Z57" s="6">
        <v>34.1</v>
      </c>
      <c r="AA57" s="7">
        <v>31.9</v>
      </c>
    </row>
    <row r="58" spans="1:27" x14ac:dyDescent="0.25">
      <c r="A58" s="1"/>
      <c r="B58" s="63"/>
      <c r="C58" s="5" t="s">
        <v>29</v>
      </c>
      <c r="D58" s="6"/>
      <c r="E58" s="6"/>
      <c r="F58" s="6"/>
      <c r="G58" s="6">
        <v>27.395</v>
      </c>
      <c r="H58" s="6"/>
      <c r="I58" s="6"/>
      <c r="J58" s="6"/>
      <c r="K58" s="6"/>
      <c r="L58" s="6"/>
      <c r="M58" s="6"/>
      <c r="N58" s="6"/>
      <c r="O58" s="6"/>
      <c r="P58" s="6">
        <v>31.055</v>
      </c>
      <c r="Q58" s="6">
        <v>30.844999999999999</v>
      </c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ht="15.75" thickBot="1" x14ac:dyDescent="0.3">
      <c r="A59" s="1"/>
      <c r="B59" s="64"/>
      <c r="C59" s="8" t="s">
        <v>30</v>
      </c>
      <c r="D59" s="9"/>
      <c r="E59" s="9"/>
      <c r="F59" s="9"/>
      <c r="G59" s="9">
        <v>82.185000000000002</v>
      </c>
      <c r="H59" s="9"/>
      <c r="I59" s="9"/>
      <c r="J59" s="9"/>
      <c r="K59" s="9"/>
      <c r="L59" s="9"/>
      <c r="M59" s="9"/>
      <c r="N59" s="9"/>
      <c r="O59" s="9"/>
      <c r="P59" s="9">
        <v>93.165000000000006</v>
      </c>
      <c r="Q59" s="9">
        <v>92.534999999999997</v>
      </c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ht="15.75" thickTop="1" x14ac:dyDescent="0.25">
      <c r="A60" s="4"/>
      <c r="B60" s="62">
        <v>45337</v>
      </c>
      <c r="C60" s="5" t="s">
        <v>27</v>
      </c>
      <c r="D60" s="6">
        <v>82.65</v>
      </c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>
        <v>141.57</v>
      </c>
      <c r="V60" s="6">
        <v>142.65</v>
      </c>
      <c r="W60" s="6">
        <v>134.06</v>
      </c>
      <c r="X60" s="6">
        <v>123.48</v>
      </c>
      <c r="Y60" s="6">
        <v>99.961739129999998</v>
      </c>
      <c r="Z60" s="6">
        <v>104.46</v>
      </c>
      <c r="AA60" s="7">
        <v>95.04</v>
      </c>
    </row>
    <row r="61" spans="1:27" x14ac:dyDescent="0.25">
      <c r="A61" s="1"/>
      <c r="B61" s="63"/>
      <c r="C61" s="5" t="s">
        <v>28</v>
      </c>
      <c r="D61" s="6"/>
      <c r="E61" s="6"/>
      <c r="F61" s="6"/>
      <c r="G61" s="6"/>
      <c r="H61" s="6">
        <v>18.36</v>
      </c>
      <c r="I61" s="6">
        <v>19.93</v>
      </c>
      <c r="J61" s="6"/>
      <c r="K61" s="6">
        <v>25.27391304</v>
      </c>
      <c r="L61" s="6">
        <v>25.86391304</v>
      </c>
      <c r="M61" s="6">
        <v>24.22806452</v>
      </c>
      <c r="N61" s="6">
        <v>23.198064519999999</v>
      </c>
      <c r="O61" s="6">
        <v>22.102492569999999</v>
      </c>
      <c r="P61" s="6">
        <v>22.027777780000001</v>
      </c>
      <c r="Q61" s="6">
        <v>22.7930341</v>
      </c>
      <c r="R61" s="6">
        <v>21.17</v>
      </c>
      <c r="S61" s="6">
        <v>23</v>
      </c>
      <c r="T61" s="6"/>
      <c r="U61" s="6"/>
      <c r="V61" s="6"/>
      <c r="W61" s="6"/>
      <c r="X61" s="6"/>
      <c r="Y61" s="6"/>
      <c r="Z61" s="6"/>
      <c r="AA61" s="7"/>
    </row>
    <row r="62" spans="1:27" x14ac:dyDescent="0.25">
      <c r="A62" s="1"/>
      <c r="B62" s="63"/>
      <c r="C62" s="5" t="s">
        <v>29</v>
      </c>
      <c r="D62" s="6"/>
      <c r="E62" s="6">
        <v>31.16</v>
      </c>
      <c r="F62" s="6">
        <v>30.504999999999999</v>
      </c>
      <c r="G62" s="6">
        <v>29.71</v>
      </c>
      <c r="H62" s="6"/>
      <c r="I62" s="6"/>
      <c r="J62" s="6">
        <v>39.770000000000003</v>
      </c>
      <c r="K62" s="6"/>
      <c r="L62" s="6"/>
      <c r="M62" s="6"/>
      <c r="N62" s="6"/>
      <c r="O62" s="6"/>
      <c r="P62" s="6"/>
      <c r="Q62" s="6"/>
      <c r="R62" s="6"/>
      <c r="S62" s="6"/>
      <c r="T62" s="6">
        <v>44.465000000000003</v>
      </c>
      <c r="U62" s="6"/>
      <c r="V62" s="6"/>
      <c r="W62" s="6"/>
      <c r="X62" s="6"/>
      <c r="Y62" s="6"/>
      <c r="Z62" s="6"/>
      <c r="AA62" s="7"/>
    </row>
    <row r="63" spans="1:27" ht="15.75" thickBot="1" x14ac:dyDescent="0.3">
      <c r="A63" s="1"/>
      <c r="B63" s="64"/>
      <c r="C63" s="8" t="s">
        <v>30</v>
      </c>
      <c r="D63" s="9"/>
      <c r="E63" s="9">
        <v>93.48</v>
      </c>
      <c r="F63" s="9">
        <v>91.515000000000001</v>
      </c>
      <c r="G63" s="9">
        <v>89.13</v>
      </c>
      <c r="H63" s="9"/>
      <c r="I63" s="9"/>
      <c r="J63" s="9">
        <v>119.31</v>
      </c>
      <c r="K63" s="9"/>
      <c r="L63" s="9"/>
      <c r="M63" s="9"/>
      <c r="N63" s="9"/>
      <c r="O63" s="9"/>
      <c r="P63" s="9"/>
      <c r="Q63" s="9"/>
      <c r="R63" s="9"/>
      <c r="S63" s="9"/>
      <c r="T63" s="9">
        <v>133.39500000000001</v>
      </c>
      <c r="U63" s="9"/>
      <c r="V63" s="9"/>
      <c r="W63" s="9"/>
      <c r="X63" s="9"/>
      <c r="Y63" s="9"/>
      <c r="Z63" s="9"/>
      <c r="AA63" s="10"/>
    </row>
    <row r="64" spans="1:27" ht="15.75" thickTop="1" x14ac:dyDescent="0.25">
      <c r="A64" s="4"/>
      <c r="B64" s="62">
        <v>45338</v>
      </c>
      <c r="C64" s="5" t="s">
        <v>27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>
        <v>93.383420709999996</v>
      </c>
      <c r="AA64" s="7">
        <v>81.678536589999993</v>
      </c>
    </row>
    <row r="65" spans="1:27" x14ac:dyDescent="0.25">
      <c r="A65" s="1"/>
      <c r="B65" s="63"/>
      <c r="C65" s="5" t="s">
        <v>28</v>
      </c>
      <c r="D65" s="6"/>
      <c r="E65" s="6"/>
      <c r="F65" s="6"/>
      <c r="G65" s="6"/>
      <c r="H65" s="6"/>
      <c r="I65" s="6"/>
      <c r="J65" s="6"/>
      <c r="K65" s="6"/>
      <c r="L65" s="6">
        <v>21.25</v>
      </c>
      <c r="M65" s="6">
        <v>20.795270940000002</v>
      </c>
      <c r="N65" s="6">
        <v>16.781057610000001</v>
      </c>
      <c r="O65" s="6">
        <v>18.56634111</v>
      </c>
      <c r="P65" s="6">
        <v>15.82</v>
      </c>
      <c r="Q65" s="6">
        <v>15.8</v>
      </c>
      <c r="R65" s="6">
        <v>16.239999999999998</v>
      </c>
      <c r="S65" s="6">
        <v>18.91</v>
      </c>
      <c r="T65" s="6">
        <v>35.049999999999997</v>
      </c>
      <c r="U65" s="6">
        <v>39.94</v>
      </c>
      <c r="V65" s="6">
        <v>39.01</v>
      </c>
      <c r="W65" s="6">
        <v>38.92</v>
      </c>
      <c r="X65" s="6">
        <v>36.39</v>
      </c>
      <c r="Y65" s="6">
        <v>34.83</v>
      </c>
      <c r="Z65" s="6"/>
      <c r="AA65" s="7"/>
    </row>
    <row r="66" spans="1:27" x14ac:dyDescent="0.25">
      <c r="A66" s="1"/>
      <c r="B66" s="63"/>
      <c r="C66" s="5" t="s">
        <v>29</v>
      </c>
      <c r="D66" s="6">
        <v>25.88</v>
      </c>
      <c r="E66" s="6">
        <v>25.54</v>
      </c>
      <c r="F66" s="6">
        <v>24.96</v>
      </c>
      <c r="G66" s="6">
        <v>24.315000000000001</v>
      </c>
      <c r="H66" s="6">
        <v>25.225000000000001</v>
      </c>
      <c r="I66" s="6">
        <v>26.375</v>
      </c>
      <c r="J66" s="6">
        <v>38.299999999999997</v>
      </c>
      <c r="K66" s="6">
        <v>38.96</v>
      </c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ht="15.75" thickBot="1" x14ac:dyDescent="0.3">
      <c r="A67" s="1"/>
      <c r="B67" s="64"/>
      <c r="C67" s="8" t="s">
        <v>30</v>
      </c>
      <c r="D67" s="9">
        <v>77.64</v>
      </c>
      <c r="E67" s="9">
        <v>76.62</v>
      </c>
      <c r="F67" s="9">
        <v>74.88</v>
      </c>
      <c r="G67" s="9">
        <v>72.944999999999993</v>
      </c>
      <c r="H67" s="9">
        <v>75.674999999999997</v>
      </c>
      <c r="I67" s="9">
        <v>79.125</v>
      </c>
      <c r="J67" s="9">
        <v>114.9</v>
      </c>
      <c r="K67" s="9">
        <v>116.88</v>
      </c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ht="15.75" thickTop="1" x14ac:dyDescent="0.25">
      <c r="A68" s="4"/>
      <c r="B68" s="62">
        <v>45339</v>
      </c>
      <c r="C68" s="5" t="s">
        <v>27</v>
      </c>
      <c r="D68" s="6"/>
      <c r="E68" s="6"/>
      <c r="F68" s="6"/>
      <c r="G68" s="6"/>
      <c r="H68" s="6"/>
      <c r="I68" s="6">
        <v>77.95</v>
      </c>
      <c r="J68" s="6"/>
      <c r="K68" s="6"/>
      <c r="L68" s="6"/>
      <c r="M68" s="6">
        <v>82.408603170000006</v>
      </c>
      <c r="N68" s="6">
        <v>81.692307690000007</v>
      </c>
      <c r="O68" s="6">
        <v>80.532307689999996</v>
      </c>
      <c r="P68" s="6">
        <v>77.032307689999996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7"/>
    </row>
    <row r="69" spans="1:27" x14ac:dyDescent="0.25">
      <c r="A69" s="1"/>
      <c r="B69" s="63"/>
      <c r="C69" s="5" t="s">
        <v>28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>
        <v>25.10570255</v>
      </c>
      <c r="U69" s="6">
        <v>43.64</v>
      </c>
      <c r="V69" s="6">
        <v>59.23</v>
      </c>
      <c r="W69" s="6">
        <v>44.79</v>
      </c>
      <c r="X69" s="6">
        <v>40.21</v>
      </c>
      <c r="Y69" s="6">
        <v>37.15</v>
      </c>
      <c r="Z69" s="6">
        <v>36.03</v>
      </c>
      <c r="AA69" s="7">
        <v>34.56</v>
      </c>
    </row>
    <row r="70" spans="1:27" x14ac:dyDescent="0.25">
      <c r="A70" s="1"/>
      <c r="B70" s="63"/>
      <c r="C70" s="5" t="s">
        <v>29</v>
      </c>
      <c r="D70" s="6">
        <v>33.68</v>
      </c>
      <c r="E70" s="6">
        <v>30.875</v>
      </c>
      <c r="F70" s="6">
        <v>30.015000000000001</v>
      </c>
      <c r="G70" s="6">
        <v>27.79</v>
      </c>
      <c r="H70" s="6">
        <v>27.555</v>
      </c>
      <c r="I70" s="6"/>
      <c r="J70" s="6">
        <v>29.42</v>
      </c>
      <c r="K70" s="6">
        <v>30.46</v>
      </c>
      <c r="L70" s="6">
        <v>32.71</v>
      </c>
      <c r="M70" s="6"/>
      <c r="N70" s="6"/>
      <c r="O70" s="6"/>
      <c r="P70" s="6"/>
      <c r="Q70" s="6">
        <v>27.785</v>
      </c>
      <c r="R70" s="6">
        <v>29.58</v>
      </c>
      <c r="S70" s="6">
        <v>33.590000000000003</v>
      </c>
      <c r="T70" s="6"/>
      <c r="U70" s="6"/>
      <c r="V70" s="6"/>
      <c r="W70" s="6"/>
      <c r="X70" s="6"/>
      <c r="Y70" s="6"/>
      <c r="Z70" s="6"/>
      <c r="AA70" s="7"/>
    </row>
    <row r="71" spans="1:27" ht="15.75" thickBot="1" x14ac:dyDescent="0.3">
      <c r="A71" s="1"/>
      <c r="B71" s="64"/>
      <c r="C71" s="8" t="s">
        <v>30</v>
      </c>
      <c r="D71" s="9">
        <v>101.04</v>
      </c>
      <c r="E71" s="9">
        <v>92.625</v>
      </c>
      <c r="F71" s="9">
        <v>90.045000000000002</v>
      </c>
      <c r="G71" s="9">
        <v>83.37</v>
      </c>
      <c r="H71" s="9">
        <v>82.665000000000006</v>
      </c>
      <c r="I71" s="9"/>
      <c r="J71" s="9">
        <v>88.26</v>
      </c>
      <c r="K71" s="9">
        <v>91.38</v>
      </c>
      <c r="L71" s="9">
        <v>98.13</v>
      </c>
      <c r="M71" s="9"/>
      <c r="N71" s="9"/>
      <c r="O71" s="9"/>
      <c r="P71" s="9"/>
      <c r="Q71" s="9">
        <v>83.355000000000004</v>
      </c>
      <c r="R71" s="9">
        <v>88.74</v>
      </c>
      <c r="S71" s="9">
        <v>100.77</v>
      </c>
      <c r="T71" s="9"/>
      <c r="U71" s="9"/>
      <c r="V71" s="9"/>
      <c r="W71" s="9"/>
      <c r="X71" s="9"/>
      <c r="Y71" s="9"/>
      <c r="Z71" s="9"/>
      <c r="AA71" s="10"/>
    </row>
    <row r="72" spans="1:27" ht="15.75" thickTop="1" x14ac:dyDescent="0.25">
      <c r="A72" s="4"/>
      <c r="B72" s="62">
        <v>45340</v>
      </c>
      <c r="C72" s="5" t="s">
        <v>27</v>
      </c>
      <c r="D72" s="6"/>
      <c r="E72" s="6"/>
      <c r="F72" s="6"/>
      <c r="G72" s="6"/>
      <c r="H72" s="6"/>
      <c r="I72" s="6"/>
      <c r="J72" s="6"/>
      <c r="K72" s="6"/>
      <c r="L72" s="6"/>
      <c r="M72" s="6">
        <v>55.897272729999997</v>
      </c>
      <c r="N72" s="6">
        <v>52.547272730000003</v>
      </c>
      <c r="O72" s="6">
        <v>53.275273050000003</v>
      </c>
      <c r="P72" s="6">
        <v>51.971754390000001</v>
      </c>
      <c r="Q72" s="6">
        <v>51.568536590000001</v>
      </c>
      <c r="R72" s="6"/>
      <c r="S72" s="6"/>
      <c r="T72" s="6"/>
      <c r="U72" s="6">
        <v>103.92</v>
      </c>
      <c r="V72" s="6">
        <v>107.99</v>
      </c>
      <c r="W72" s="6">
        <v>105.36</v>
      </c>
      <c r="X72" s="6">
        <v>84.068780489999995</v>
      </c>
      <c r="Y72" s="6">
        <v>79.087498249999996</v>
      </c>
      <c r="Z72" s="6">
        <v>78.465877219999996</v>
      </c>
      <c r="AA72" s="7">
        <v>70.046250000000001</v>
      </c>
    </row>
    <row r="73" spans="1:27" x14ac:dyDescent="0.25">
      <c r="A73" s="1"/>
      <c r="B73" s="63"/>
      <c r="C73" s="5" t="s">
        <v>28</v>
      </c>
      <c r="D73" s="6"/>
      <c r="E73" s="6"/>
      <c r="F73" s="6"/>
      <c r="G73" s="6"/>
      <c r="H73" s="6"/>
      <c r="I73" s="6">
        <v>14.64</v>
      </c>
      <c r="J73" s="6">
        <v>13.91</v>
      </c>
      <c r="K73" s="6">
        <v>14.79</v>
      </c>
      <c r="L73" s="6">
        <v>14.28</v>
      </c>
      <c r="M73" s="6"/>
      <c r="N73" s="6"/>
      <c r="O73" s="6"/>
      <c r="P73" s="6"/>
      <c r="Q73" s="6"/>
      <c r="R73" s="6"/>
      <c r="S73" s="6">
        <v>17.647756950000002</v>
      </c>
      <c r="T73" s="6">
        <v>18.2</v>
      </c>
      <c r="U73" s="6"/>
      <c r="V73" s="6"/>
      <c r="W73" s="6"/>
      <c r="X73" s="6"/>
      <c r="Y73" s="6"/>
      <c r="Z73" s="6"/>
      <c r="AA73" s="7"/>
    </row>
    <row r="74" spans="1:27" x14ac:dyDescent="0.25">
      <c r="A74" s="1"/>
      <c r="B74" s="63"/>
      <c r="C74" s="5" t="s">
        <v>29</v>
      </c>
      <c r="D74" s="6">
        <v>31.074999999999999</v>
      </c>
      <c r="E74" s="6">
        <v>27.405000000000001</v>
      </c>
      <c r="F74" s="6">
        <v>25.7</v>
      </c>
      <c r="G74" s="6">
        <v>25.11</v>
      </c>
      <c r="H74" s="6">
        <v>24.99</v>
      </c>
      <c r="I74" s="6"/>
      <c r="J74" s="6"/>
      <c r="K74" s="6"/>
      <c r="L74" s="6"/>
      <c r="M74" s="6"/>
      <c r="N74" s="6"/>
      <c r="O74" s="6"/>
      <c r="P74" s="6"/>
      <c r="Q74" s="6"/>
      <c r="R74" s="6">
        <v>21.395</v>
      </c>
      <c r="S74" s="6"/>
      <c r="T74" s="6"/>
      <c r="U74" s="6"/>
      <c r="V74" s="6"/>
      <c r="W74" s="6"/>
      <c r="X74" s="6"/>
      <c r="Y74" s="6"/>
      <c r="Z74" s="6"/>
      <c r="AA74" s="7"/>
    </row>
    <row r="75" spans="1:27" ht="15.75" thickBot="1" x14ac:dyDescent="0.3">
      <c r="A75" s="1"/>
      <c r="B75" s="64"/>
      <c r="C75" s="8" t="s">
        <v>30</v>
      </c>
      <c r="D75" s="9">
        <v>93.224999999999994</v>
      </c>
      <c r="E75" s="9">
        <v>82.215000000000003</v>
      </c>
      <c r="F75" s="9">
        <v>77.099999999999994</v>
      </c>
      <c r="G75" s="9">
        <v>75.33</v>
      </c>
      <c r="H75" s="9">
        <v>74.97</v>
      </c>
      <c r="I75" s="9"/>
      <c r="J75" s="9"/>
      <c r="K75" s="9"/>
      <c r="L75" s="9"/>
      <c r="M75" s="9"/>
      <c r="N75" s="9"/>
      <c r="O75" s="9"/>
      <c r="P75" s="9"/>
      <c r="Q75" s="9"/>
      <c r="R75" s="9">
        <v>64.185000000000002</v>
      </c>
      <c r="S75" s="9"/>
      <c r="T75" s="9"/>
      <c r="U75" s="9"/>
      <c r="V75" s="9"/>
      <c r="W75" s="9"/>
      <c r="X75" s="9"/>
      <c r="Y75" s="9"/>
      <c r="Z75" s="9"/>
      <c r="AA75" s="10"/>
    </row>
    <row r="76" spans="1:27" ht="15.75" thickTop="1" x14ac:dyDescent="0.25">
      <c r="A76" s="4"/>
      <c r="B76" s="62">
        <v>45341</v>
      </c>
      <c r="C76" s="5" t="s">
        <v>27</v>
      </c>
      <c r="D76" s="6"/>
      <c r="E76" s="6"/>
      <c r="F76" s="6"/>
      <c r="G76" s="6"/>
      <c r="H76" s="6"/>
      <c r="I76" s="6"/>
      <c r="J76" s="6"/>
      <c r="K76" s="6"/>
      <c r="L76" s="6">
        <v>128.94</v>
      </c>
      <c r="M76" s="6">
        <v>105.02907988</v>
      </c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7"/>
    </row>
    <row r="77" spans="1:27" x14ac:dyDescent="0.25">
      <c r="A77" s="1"/>
      <c r="B77" s="63"/>
      <c r="C77" s="5" t="s">
        <v>28</v>
      </c>
      <c r="D77" s="6"/>
      <c r="E77" s="6"/>
      <c r="F77" s="6"/>
      <c r="G77" s="6"/>
      <c r="H77" s="6"/>
      <c r="I77" s="6"/>
      <c r="J77" s="6"/>
      <c r="K77" s="6">
        <v>39.82</v>
      </c>
      <c r="L77" s="6"/>
      <c r="M77" s="6"/>
      <c r="N77" s="6">
        <v>28.980445679999999</v>
      </c>
      <c r="O77" s="6">
        <v>25.63129992</v>
      </c>
      <c r="P77" s="6">
        <v>24.137626650000001</v>
      </c>
      <c r="Q77" s="6">
        <v>24.938430159999999</v>
      </c>
      <c r="R77" s="6">
        <v>22.265844730000001</v>
      </c>
      <c r="S77" s="6">
        <v>23.197311249999998</v>
      </c>
      <c r="T77" s="6">
        <v>23.706216220000002</v>
      </c>
      <c r="U77" s="6">
        <v>41.54</v>
      </c>
      <c r="V77" s="6">
        <v>47.75</v>
      </c>
      <c r="W77" s="6">
        <v>41.79</v>
      </c>
      <c r="X77" s="6">
        <v>37.76</v>
      </c>
      <c r="Y77" s="6">
        <v>34.340000000000003</v>
      </c>
      <c r="Z77" s="6">
        <v>33.14</v>
      </c>
      <c r="AA77" s="7">
        <v>29.54</v>
      </c>
    </row>
    <row r="78" spans="1:27" x14ac:dyDescent="0.25">
      <c r="A78" s="1"/>
      <c r="B78" s="63"/>
      <c r="C78" s="5" t="s">
        <v>29</v>
      </c>
      <c r="D78" s="6">
        <v>22</v>
      </c>
      <c r="E78" s="6">
        <v>22.38</v>
      </c>
      <c r="F78" s="6">
        <v>22.425000000000001</v>
      </c>
      <c r="G78" s="6">
        <v>21.954999999999998</v>
      </c>
      <c r="H78" s="6">
        <v>22.46</v>
      </c>
      <c r="I78" s="6">
        <v>25.785</v>
      </c>
      <c r="J78" s="6">
        <v>34.81</v>
      </c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ht="15.75" thickBot="1" x14ac:dyDescent="0.3">
      <c r="A79" s="1"/>
      <c r="B79" s="64"/>
      <c r="C79" s="8" t="s">
        <v>30</v>
      </c>
      <c r="D79" s="9">
        <v>66</v>
      </c>
      <c r="E79" s="9">
        <v>67.14</v>
      </c>
      <c r="F79" s="9">
        <v>67.275000000000006</v>
      </c>
      <c r="G79" s="9">
        <v>65.864999999999995</v>
      </c>
      <c r="H79" s="9">
        <v>67.38</v>
      </c>
      <c r="I79" s="9">
        <v>77.355000000000004</v>
      </c>
      <c r="J79" s="9">
        <v>104.43</v>
      </c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ht="15.75" thickTop="1" x14ac:dyDescent="0.25">
      <c r="A80" s="4"/>
      <c r="B80" s="62">
        <v>45342</v>
      </c>
      <c r="C80" s="5" t="s">
        <v>27</v>
      </c>
      <c r="D80" s="6"/>
      <c r="E80" s="6"/>
      <c r="F80" s="6"/>
      <c r="G80" s="6"/>
      <c r="H80" s="6"/>
      <c r="I80" s="6"/>
      <c r="J80" s="6"/>
      <c r="K80" s="6">
        <v>129.9</v>
      </c>
      <c r="L80" s="6">
        <v>134.85</v>
      </c>
      <c r="M80" s="6">
        <v>101.84469118</v>
      </c>
      <c r="N80" s="6"/>
      <c r="O80" s="6"/>
      <c r="P80" s="6"/>
      <c r="Q80" s="6"/>
      <c r="R80" s="6"/>
      <c r="S80" s="6">
        <v>95.34</v>
      </c>
      <c r="T80" s="6">
        <v>109.05</v>
      </c>
      <c r="U80" s="6"/>
      <c r="V80" s="6">
        <v>123.87</v>
      </c>
      <c r="W80" s="6"/>
      <c r="X80" s="6"/>
      <c r="Y80" s="6"/>
      <c r="Z80" s="6"/>
      <c r="AA80" s="7"/>
    </row>
    <row r="81" spans="1:27" x14ac:dyDescent="0.25">
      <c r="A81" s="1"/>
      <c r="B81" s="63"/>
      <c r="C81" s="5" t="s">
        <v>28</v>
      </c>
      <c r="D81" s="6">
        <v>21.832581869999999</v>
      </c>
      <c r="E81" s="6">
        <v>19.687777780000001</v>
      </c>
      <c r="F81" s="6">
        <v>19.31534774</v>
      </c>
      <c r="G81" s="6">
        <v>16.418906249999999</v>
      </c>
      <c r="H81" s="6">
        <v>16.010000000000002</v>
      </c>
      <c r="I81" s="6">
        <v>27.39</v>
      </c>
      <c r="J81" s="6">
        <v>23.602809919999999</v>
      </c>
      <c r="K81" s="6"/>
      <c r="L81" s="6"/>
      <c r="M81" s="6"/>
      <c r="N81" s="6">
        <v>34.94</v>
      </c>
      <c r="O81" s="6">
        <v>26.929527090000001</v>
      </c>
      <c r="P81" s="6">
        <v>17.28715115</v>
      </c>
      <c r="Q81" s="6">
        <v>16.112421520000002</v>
      </c>
      <c r="R81" s="6">
        <v>16.260000000000002</v>
      </c>
      <c r="S81" s="6"/>
      <c r="T81" s="6"/>
      <c r="U81" s="6">
        <v>40.6</v>
      </c>
      <c r="V81" s="6"/>
      <c r="W81" s="6">
        <v>41.8</v>
      </c>
      <c r="X81" s="6">
        <v>39.950000000000003</v>
      </c>
      <c r="Y81" s="6">
        <v>36.020000000000003</v>
      </c>
      <c r="Z81" s="6">
        <v>34.770000000000003</v>
      </c>
      <c r="AA81" s="7">
        <v>28.58</v>
      </c>
    </row>
    <row r="82" spans="1:27" x14ac:dyDescent="0.25">
      <c r="A82" s="1"/>
      <c r="B82" s="63"/>
      <c r="C82" s="5" t="s">
        <v>29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ht="15.75" thickBot="1" x14ac:dyDescent="0.3">
      <c r="A83" s="1"/>
      <c r="B83" s="64"/>
      <c r="C83" s="8" t="s">
        <v>30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ht="15.75" thickTop="1" x14ac:dyDescent="0.25">
      <c r="A84" s="4"/>
      <c r="B84" s="62">
        <v>45343</v>
      </c>
      <c r="C84" s="5" t="s">
        <v>27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>
        <v>70.625312899999997</v>
      </c>
      <c r="R84" s="6">
        <v>77.645178749999999</v>
      </c>
      <c r="S84" s="6">
        <v>85.973975899999999</v>
      </c>
      <c r="T84" s="6">
        <v>94.165832640000005</v>
      </c>
      <c r="U84" s="6">
        <v>125.82</v>
      </c>
      <c r="V84" s="6"/>
      <c r="W84" s="6"/>
      <c r="X84" s="6"/>
      <c r="Y84" s="6"/>
      <c r="Z84" s="6"/>
      <c r="AA84" s="7"/>
    </row>
    <row r="85" spans="1:27" x14ac:dyDescent="0.25">
      <c r="A85" s="1"/>
      <c r="B85" s="63"/>
      <c r="C85" s="5" t="s">
        <v>28</v>
      </c>
      <c r="D85" s="6">
        <v>25.99</v>
      </c>
      <c r="E85" s="6">
        <v>24.36</v>
      </c>
      <c r="F85" s="6"/>
      <c r="G85" s="6"/>
      <c r="H85" s="6">
        <v>13.74</v>
      </c>
      <c r="I85" s="6">
        <v>15.15</v>
      </c>
      <c r="J85" s="6">
        <v>36.31</v>
      </c>
      <c r="K85" s="6">
        <v>41.26</v>
      </c>
      <c r="L85" s="6">
        <v>42.32</v>
      </c>
      <c r="M85" s="6">
        <v>26.615373129999998</v>
      </c>
      <c r="N85" s="6">
        <v>22.073529409999999</v>
      </c>
      <c r="O85" s="6">
        <v>20.76878567</v>
      </c>
      <c r="P85" s="6">
        <v>18.132637209999999</v>
      </c>
      <c r="Q85" s="6"/>
      <c r="R85" s="6"/>
      <c r="S85" s="6"/>
      <c r="T85" s="6"/>
      <c r="U85" s="6"/>
      <c r="V85" s="6">
        <v>45.88</v>
      </c>
      <c r="W85" s="6">
        <v>40.770000000000003</v>
      </c>
      <c r="X85" s="6">
        <v>38.21</v>
      </c>
      <c r="Y85" s="6">
        <v>37.26</v>
      </c>
      <c r="Z85" s="6">
        <v>36.39</v>
      </c>
      <c r="AA85" s="7">
        <v>21.89</v>
      </c>
    </row>
    <row r="86" spans="1:27" x14ac:dyDescent="0.25">
      <c r="A86" s="1"/>
      <c r="B86" s="63"/>
      <c r="C86" s="5" t="s">
        <v>29</v>
      </c>
      <c r="D86" s="6"/>
      <c r="E86" s="6"/>
      <c r="F86" s="6">
        <v>23.434999999999999</v>
      </c>
      <c r="G86" s="6">
        <v>22.41</v>
      </c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ht="15.75" thickBot="1" x14ac:dyDescent="0.3">
      <c r="A87" s="1"/>
      <c r="B87" s="64"/>
      <c r="C87" s="8" t="s">
        <v>30</v>
      </c>
      <c r="D87" s="9"/>
      <c r="E87" s="9"/>
      <c r="F87" s="9">
        <v>70.305000000000007</v>
      </c>
      <c r="G87" s="9">
        <v>67.23</v>
      </c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ht="15.75" thickTop="1" x14ac:dyDescent="0.25">
      <c r="A88" s="4"/>
      <c r="B88" s="62">
        <v>45344</v>
      </c>
      <c r="C88" s="5" t="s">
        <v>27</v>
      </c>
      <c r="D88" s="6">
        <v>62.76</v>
      </c>
      <c r="E88" s="6"/>
      <c r="F88" s="6"/>
      <c r="G88" s="6"/>
      <c r="H88" s="6"/>
      <c r="I88" s="6"/>
      <c r="J88" s="6"/>
      <c r="K88" s="6"/>
      <c r="L88" s="6"/>
      <c r="M88" s="6"/>
      <c r="N88" s="6">
        <v>89.64</v>
      </c>
      <c r="O88" s="6"/>
      <c r="P88" s="6"/>
      <c r="Q88" s="6"/>
      <c r="R88" s="6"/>
      <c r="S88" s="6"/>
      <c r="T88" s="6"/>
      <c r="U88" s="6"/>
      <c r="V88" s="6">
        <v>109.08</v>
      </c>
      <c r="W88" s="6"/>
      <c r="X88" s="6"/>
      <c r="Y88" s="6"/>
      <c r="Z88" s="6"/>
      <c r="AA88" s="7">
        <v>15.65</v>
      </c>
    </row>
    <row r="89" spans="1:27" x14ac:dyDescent="0.25">
      <c r="A89" s="1"/>
      <c r="B89" s="63"/>
      <c r="C89" s="5" t="s">
        <v>28</v>
      </c>
      <c r="D89" s="6"/>
      <c r="E89" s="6">
        <v>20.32</v>
      </c>
      <c r="F89" s="6"/>
      <c r="G89" s="6"/>
      <c r="H89" s="6"/>
      <c r="I89" s="6">
        <v>15.37</v>
      </c>
      <c r="J89" s="6">
        <v>35.630000000000003</v>
      </c>
      <c r="K89" s="6">
        <v>33.843720050000002</v>
      </c>
      <c r="L89" s="6">
        <v>24.69472837</v>
      </c>
      <c r="M89" s="6">
        <v>21.667936510000001</v>
      </c>
      <c r="N89" s="6"/>
      <c r="O89" s="6">
        <v>24.900909089999999</v>
      </c>
      <c r="P89" s="6">
        <v>19.89</v>
      </c>
      <c r="Q89" s="6">
        <v>19.96</v>
      </c>
      <c r="R89" s="6">
        <v>20.23</v>
      </c>
      <c r="S89" s="6">
        <v>21</v>
      </c>
      <c r="T89" s="6">
        <v>21.5</v>
      </c>
      <c r="U89" s="6">
        <v>22.22</v>
      </c>
      <c r="V89" s="6"/>
      <c r="W89" s="6">
        <v>35.04</v>
      </c>
      <c r="X89" s="6"/>
      <c r="Y89" s="6"/>
      <c r="Z89" s="6">
        <v>10.99</v>
      </c>
      <c r="AA89" s="7"/>
    </row>
    <row r="90" spans="1:27" x14ac:dyDescent="0.25">
      <c r="A90" s="1"/>
      <c r="B90" s="63"/>
      <c r="C90" s="5" t="s">
        <v>29</v>
      </c>
      <c r="D90" s="6"/>
      <c r="E90" s="6"/>
      <c r="F90" s="6">
        <v>20.81</v>
      </c>
      <c r="G90" s="6">
        <v>20.145</v>
      </c>
      <c r="H90" s="6">
        <v>21.215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>
        <v>26.535</v>
      </c>
      <c r="Y90" s="6">
        <v>23.27</v>
      </c>
      <c r="Z90" s="6"/>
      <c r="AA90" s="7"/>
    </row>
    <row r="91" spans="1:27" ht="15.75" thickBot="1" x14ac:dyDescent="0.3">
      <c r="A91" s="1"/>
      <c r="B91" s="64"/>
      <c r="C91" s="8" t="s">
        <v>30</v>
      </c>
      <c r="D91" s="9"/>
      <c r="E91" s="9"/>
      <c r="F91" s="9">
        <v>62.43</v>
      </c>
      <c r="G91" s="9">
        <v>60.435000000000002</v>
      </c>
      <c r="H91" s="9">
        <v>63.645000000000003</v>
      </c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>
        <v>79.605000000000004</v>
      </c>
      <c r="Y91" s="9">
        <v>69.81</v>
      </c>
      <c r="Z91" s="9"/>
      <c r="AA91" s="10"/>
    </row>
    <row r="92" spans="1:27" ht="15.75" thickTop="1" x14ac:dyDescent="0.25">
      <c r="A92" s="4"/>
      <c r="B92" s="62">
        <v>45345</v>
      </c>
      <c r="C92" s="5" t="s">
        <v>27</v>
      </c>
      <c r="D92" s="6">
        <v>14.765989100000001</v>
      </c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>
        <v>73.48</v>
      </c>
      <c r="R92" s="6">
        <v>84.646902339999997</v>
      </c>
      <c r="S92" s="6">
        <v>87.64</v>
      </c>
      <c r="T92" s="6"/>
      <c r="U92" s="6"/>
      <c r="V92" s="6"/>
      <c r="W92" s="6"/>
      <c r="X92" s="6"/>
      <c r="Y92" s="6"/>
      <c r="Z92" s="6"/>
      <c r="AA92" s="7"/>
    </row>
    <row r="93" spans="1:27" x14ac:dyDescent="0.25">
      <c r="A93" s="1"/>
      <c r="B93" s="63"/>
      <c r="C93" s="5" t="s">
        <v>28</v>
      </c>
      <c r="D93" s="6"/>
      <c r="E93" s="6">
        <v>6.09</v>
      </c>
      <c r="F93" s="6">
        <v>4.0199999999999996</v>
      </c>
      <c r="G93" s="6"/>
      <c r="H93" s="6">
        <v>5.22</v>
      </c>
      <c r="I93" s="6">
        <v>16.32</v>
      </c>
      <c r="J93" s="6">
        <v>21.43</v>
      </c>
      <c r="K93" s="6">
        <v>29.534615179999999</v>
      </c>
      <c r="L93" s="6">
        <v>27.086111110000001</v>
      </c>
      <c r="M93" s="6">
        <v>23.892583850000001</v>
      </c>
      <c r="N93" s="6">
        <v>20.085045579999999</v>
      </c>
      <c r="O93" s="6">
        <v>19.710420419999998</v>
      </c>
      <c r="P93" s="6">
        <v>17.486439019999999</v>
      </c>
      <c r="Q93" s="6"/>
      <c r="R93" s="6"/>
      <c r="S93" s="6"/>
      <c r="T93" s="6">
        <v>36.86</v>
      </c>
      <c r="U93" s="6">
        <v>31.078735980000001</v>
      </c>
      <c r="V93" s="6">
        <v>33.013676709999999</v>
      </c>
      <c r="W93" s="6">
        <v>32.142860939999998</v>
      </c>
      <c r="X93" s="6">
        <v>24.162688630000002</v>
      </c>
      <c r="Y93" s="6">
        <v>24.281928499999999</v>
      </c>
      <c r="Z93" s="6">
        <v>23.9490926</v>
      </c>
      <c r="AA93" s="7">
        <v>22.74168723</v>
      </c>
    </row>
    <row r="94" spans="1:27" x14ac:dyDescent="0.25">
      <c r="A94" s="1"/>
      <c r="B94" s="63"/>
      <c r="C94" s="5" t="s">
        <v>29</v>
      </c>
      <c r="D94" s="6"/>
      <c r="E94" s="6"/>
      <c r="F94" s="6"/>
      <c r="G94" s="6">
        <v>5.19</v>
      </c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ht="15.75" thickBot="1" x14ac:dyDescent="0.3">
      <c r="A95" s="1"/>
      <c r="B95" s="64"/>
      <c r="C95" s="8" t="s">
        <v>30</v>
      </c>
      <c r="D95" s="9"/>
      <c r="E95" s="9"/>
      <c r="F95" s="9"/>
      <c r="G95" s="9">
        <v>15.57</v>
      </c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ht="15.75" thickTop="1" x14ac:dyDescent="0.25">
      <c r="A96" s="4"/>
      <c r="B96" s="62">
        <v>45346</v>
      </c>
      <c r="C96" s="5" t="s">
        <v>27</v>
      </c>
      <c r="D96" s="6"/>
      <c r="E96" s="6"/>
      <c r="F96" s="6"/>
      <c r="G96" s="6"/>
      <c r="H96" s="6"/>
      <c r="I96" s="6"/>
      <c r="J96" s="6"/>
      <c r="K96" s="6"/>
      <c r="L96" s="6"/>
      <c r="M96" s="6">
        <v>79.043500280000003</v>
      </c>
      <c r="N96" s="6">
        <v>66.020595830000005</v>
      </c>
      <c r="O96" s="6">
        <v>61.921489680000001</v>
      </c>
      <c r="P96" s="6">
        <v>52.739013649999997</v>
      </c>
      <c r="Q96" s="6">
        <v>42.16113592</v>
      </c>
      <c r="R96" s="6">
        <v>48.855247519999999</v>
      </c>
      <c r="S96" s="6">
        <v>58.57125662</v>
      </c>
      <c r="T96" s="6">
        <v>83.96</v>
      </c>
      <c r="U96" s="6">
        <v>106.13</v>
      </c>
      <c r="V96" s="6"/>
      <c r="W96" s="6"/>
      <c r="X96" s="6"/>
      <c r="Y96" s="6"/>
      <c r="Z96" s="6"/>
      <c r="AA96" s="7"/>
    </row>
    <row r="97" spans="1:27" x14ac:dyDescent="0.25">
      <c r="A97" s="1"/>
      <c r="B97" s="63"/>
      <c r="C97" s="5" t="s">
        <v>28</v>
      </c>
      <c r="D97" s="6">
        <v>20.02571429</v>
      </c>
      <c r="E97" s="6">
        <v>19.27</v>
      </c>
      <c r="F97" s="6">
        <v>17.95</v>
      </c>
      <c r="G97" s="6">
        <v>16.66</v>
      </c>
      <c r="H97" s="6">
        <v>16.72</v>
      </c>
      <c r="I97" s="6">
        <v>17.23</v>
      </c>
      <c r="J97" s="6">
        <v>18.600000000000001</v>
      </c>
      <c r="K97" s="6">
        <v>19.93</v>
      </c>
      <c r="L97" s="6">
        <v>19.420000000000002</v>
      </c>
      <c r="M97" s="6"/>
      <c r="N97" s="6"/>
      <c r="O97" s="6"/>
      <c r="P97" s="6"/>
      <c r="Q97" s="6"/>
      <c r="R97" s="6"/>
      <c r="S97" s="6"/>
      <c r="T97" s="6"/>
      <c r="U97" s="6"/>
      <c r="V97" s="6">
        <v>39.31</v>
      </c>
      <c r="W97" s="6">
        <v>37.07</v>
      </c>
      <c r="X97" s="6">
        <v>32.590000000000003</v>
      </c>
      <c r="Y97" s="6">
        <v>29.97</v>
      </c>
      <c r="Z97" s="6">
        <v>28.35</v>
      </c>
      <c r="AA97" s="7">
        <v>26.44</v>
      </c>
    </row>
    <row r="98" spans="1:27" x14ac:dyDescent="0.25">
      <c r="A98" s="1"/>
      <c r="B98" s="63"/>
      <c r="C98" s="5" t="s">
        <v>29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ht="15.75" thickBot="1" x14ac:dyDescent="0.3">
      <c r="A99" s="1"/>
      <c r="B99" s="64"/>
      <c r="C99" s="8" t="s">
        <v>30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ht="15.75" thickTop="1" x14ac:dyDescent="0.25">
      <c r="A100" s="4"/>
      <c r="B100" s="62">
        <v>45347</v>
      </c>
      <c r="C100" s="5" t="s">
        <v>27</v>
      </c>
      <c r="D100" s="6"/>
      <c r="E100" s="6"/>
      <c r="F100" s="6"/>
      <c r="G100" s="6"/>
      <c r="H100" s="6"/>
      <c r="I100" s="6"/>
      <c r="J100" s="6"/>
      <c r="K100" s="6">
        <v>89.88</v>
      </c>
      <c r="L100" s="6">
        <v>85.411546979999997</v>
      </c>
      <c r="M100" s="6">
        <v>82.835311750000002</v>
      </c>
      <c r="N100" s="6">
        <v>73.032499999999999</v>
      </c>
      <c r="O100" s="6">
        <v>73.146547670000004</v>
      </c>
      <c r="P100" s="6">
        <v>65.207170410000003</v>
      </c>
      <c r="Q100" s="6">
        <v>59.79945386</v>
      </c>
      <c r="R100" s="6"/>
      <c r="S100" s="6"/>
      <c r="T100" s="6">
        <v>100.4</v>
      </c>
      <c r="U100" s="6"/>
      <c r="V100" s="6"/>
      <c r="W100" s="6">
        <v>118.32</v>
      </c>
      <c r="X100" s="6"/>
      <c r="Y100" s="6">
        <v>98.67</v>
      </c>
      <c r="Z100" s="6">
        <v>97.85</v>
      </c>
      <c r="AA100" s="7"/>
    </row>
    <row r="101" spans="1:27" x14ac:dyDescent="0.25">
      <c r="A101" s="1"/>
      <c r="B101" s="63"/>
      <c r="C101" s="5" t="s">
        <v>28</v>
      </c>
      <c r="D101" s="6">
        <v>17.07</v>
      </c>
      <c r="E101" s="6">
        <v>16.73</v>
      </c>
      <c r="F101" s="6">
        <v>16.72</v>
      </c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>
        <v>24.92</v>
      </c>
      <c r="S101" s="6">
        <v>27.5</v>
      </c>
      <c r="T101" s="6"/>
      <c r="U101" s="6">
        <v>39.68</v>
      </c>
      <c r="V101" s="6">
        <v>45.43</v>
      </c>
      <c r="W101" s="6"/>
      <c r="X101" s="6">
        <v>34.979999999999997</v>
      </c>
      <c r="Y101" s="6"/>
      <c r="Z101" s="6"/>
      <c r="AA101" s="7">
        <v>29.19</v>
      </c>
    </row>
    <row r="102" spans="1:27" x14ac:dyDescent="0.25">
      <c r="A102" s="1"/>
      <c r="B102" s="63"/>
      <c r="C102" s="5" t="s">
        <v>29</v>
      </c>
      <c r="D102" s="6"/>
      <c r="E102" s="6"/>
      <c r="F102" s="6"/>
      <c r="G102" s="6">
        <v>27.445</v>
      </c>
      <c r="H102" s="6">
        <v>27.594999999999999</v>
      </c>
      <c r="I102" s="6">
        <v>27.535</v>
      </c>
      <c r="J102" s="6">
        <v>28.39</v>
      </c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7"/>
    </row>
    <row r="103" spans="1:27" ht="15.75" thickBot="1" x14ac:dyDescent="0.3">
      <c r="A103" s="1"/>
      <c r="B103" s="64"/>
      <c r="C103" s="8" t="s">
        <v>30</v>
      </c>
      <c r="D103" s="9"/>
      <c r="E103" s="9"/>
      <c r="F103" s="9"/>
      <c r="G103" s="9">
        <v>82.334999999999994</v>
      </c>
      <c r="H103" s="9">
        <v>82.784999999999997</v>
      </c>
      <c r="I103" s="9">
        <v>82.605000000000004</v>
      </c>
      <c r="J103" s="9">
        <v>85.17</v>
      </c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/>
    </row>
    <row r="104" spans="1:27" ht="15.75" thickTop="1" x14ac:dyDescent="0.25">
      <c r="A104" s="4"/>
      <c r="B104" s="62">
        <v>45348</v>
      </c>
      <c r="C104" s="5" t="s">
        <v>27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>
        <v>78.32393716</v>
      </c>
      <c r="Q104" s="6">
        <v>76.637799259999994</v>
      </c>
      <c r="R104" s="6">
        <v>80.489471600000002</v>
      </c>
      <c r="S104" s="6">
        <v>84.39695313</v>
      </c>
      <c r="T104" s="6">
        <v>90.850302009999993</v>
      </c>
      <c r="U104" s="6"/>
      <c r="V104" s="6">
        <v>131.07</v>
      </c>
      <c r="W104" s="6"/>
      <c r="X104" s="6"/>
      <c r="Y104" s="6"/>
      <c r="Z104" s="6"/>
      <c r="AA104" s="7"/>
    </row>
    <row r="105" spans="1:27" x14ac:dyDescent="0.25">
      <c r="A105" s="1"/>
      <c r="B105" s="63"/>
      <c r="C105" s="5" t="s">
        <v>28</v>
      </c>
      <c r="D105" s="6">
        <v>17.45</v>
      </c>
      <c r="E105" s="6">
        <v>17.149999999999999</v>
      </c>
      <c r="F105" s="6">
        <v>16.16</v>
      </c>
      <c r="G105" s="6">
        <v>15.64</v>
      </c>
      <c r="H105" s="6">
        <v>16.059999999999999</v>
      </c>
      <c r="I105" s="6">
        <v>17.48</v>
      </c>
      <c r="J105" s="6">
        <v>20.870175440000001</v>
      </c>
      <c r="K105" s="6">
        <v>23.85</v>
      </c>
      <c r="L105" s="6">
        <v>24.57256881</v>
      </c>
      <c r="M105" s="6">
        <v>24.725486279999998</v>
      </c>
      <c r="N105" s="6">
        <v>20.100000000000001</v>
      </c>
      <c r="O105" s="6">
        <v>19.61</v>
      </c>
      <c r="P105" s="6"/>
      <c r="Q105" s="6"/>
      <c r="R105" s="6"/>
      <c r="S105" s="6"/>
      <c r="T105" s="6"/>
      <c r="U105" s="6">
        <v>38.67</v>
      </c>
      <c r="V105" s="6"/>
      <c r="W105" s="6">
        <v>43.57</v>
      </c>
      <c r="X105" s="6">
        <v>41.16</v>
      </c>
      <c r="Y105" s="6">
        <v>35.39</v>
      </c>
      <c r="Z105" s="6">
        <v>32.61</v>
      </c>
      <c r="AA105" s="7">
        <v>25.986434320000001</v>
      </c>
    </row>
    <row r="106" spans="1:27" x14ac:dyDescent="0.25">
      <c r="A106" s="1"/>
      <c r="B106" s="63"/>
      <c r="C106" s="5" t="s">
        <v>29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ht="15.75" thickBot="1" x14ac:dyDescent="0.3">
      <c r="A107" s="1"/>
      <c r="B107" s="64"/>
      <c r="C107" s="8" t="s">
        <v>30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ht="15.75" thickTop="1" x14ac:dyDescent="0.25">
      <c r="A108" s="4"/>
      <c r="B108" s="62">
        <v>45349</v>
      </c>
      <c r="C108" s="5" t="s">
        <v>27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>
        <v>95.480944210000004</v>
      </c>
      <c r="P108" s="6">
        <v>81.469881610000002</v>
      </c>
      <c r="Q108" s="6">
        <v>78.17434652</v>
      </c>
      <c r="R108" s="6">
        <v>85.393774899999997</v>
      </c>
      <c r="S108" s="6">
        <v>93.391313589999996</v>
      </c>
      <c r="T108" s="6">
        <v>116.01</v>
      </c>
      <c r="U108" s="6">
        <v>149.43</v>
      </c>
      <c r="V108" s="6"/>
      <c r="W108" s="6"/>
      <c r="X108" s="6"/>
      <c r="Y108" s="6"/>
      <c r="Z108" s="6">
        <v>108.54</v>
      </c>
      <c r="AA108" s="7"/>
    </row>
    <row r="109" spans="1:27" x14ac:dyDescent="0.25">
      <c r="A109" s="1"/>
      <c r="B109" s="63"/>
      <c r="C109" s="5" t="s">
        <v>28</v>
      </c>
      <c r="D109" s="6">
        <v>17.39</v>
      </c>
      <c r="E109" s="6"/>
      <c r="F109" s="6"/>
      <c r="G109" s="6"/>
      <c r="H109" s="6"/>
      <c r="I109" s="6"/>
      <c r="J109" s="6">
        <v>40.409999999999997</v>
      </c>
      <c r="K109" s="6">
        <v>46.71</v>
      </c>
      <c r="L109" s="6">
        <v>40.662737360000001</v>
      </c>
      <c r="M109" s="6">
        <v>26.018955219999999</v>
      </c>
      <c r="N109" s="6">
        <v>20.71</v>
      </c>
      <c r="O109" s="6"/>
      <c r="P109" s="6"/>
      <c r="Q109" s="6"/>
      <c r="R109" s="6"/>
      <c r="S109" s="6"/>
      <c r="T109" s="6"/>
      <c r="U109" s="6"/>
      <c r="V109" s="6">
        <v>55.7</v>
      </c>
      <c r="W109" s="6">
        <v>52.59</v>
      </c>
      <c r="X109" s="6">
        <v>44.83</v>
      </c>
      <c r="Y109" s="6">
        <v>28.501232829999999</v>
      </c>
      <c r="Z109" s="6"/>
      <c r="AA109" s="7">
        <v>19.59</v>
      </c>
    </row>
    <row r="110" spans="1:27" x14ac:dyDescent="0.25">
      <c r="A110" s="1"/>
      <c r="B110" s="63"/>
      <c r="C110" s="5" t="s">
        <v>29</v>
      </c>
      <c r="D110" s="6"/>
      <c r="E110" s="6">
        <v>28.774999999999999</v>
      </c>
      <c r="F110" s="6">
        <v>28.675000000000001</v>
      </c>
      <c r="G110" s="6">
        <v>28.434999999999999</v>
      </c>
      <c r="H110" s="6">
        <v>28.675000000000001</v>
      </c>
      <c r="I110" s="6">
        <v>32.424999999999997</v>
      </c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ht="15.75" thickBot="1" x14ac:dyDescent="0.3">
      <c r="A111" s="1"/>
      <c r="B111" s="64"/>
      <c r="C111" s="8" t="s">
        <v>30</v>
      </c>
      <c r="D111" s="9"/>
      <c r="E111" s="9">
        <v>86.325000000000003</v>
      </c>
      <c r="F111" s="9">
        <v>86.025000000000006</v>
      </c>
      <c r="G111" s="9">
        <v>85.305000000000007</v>
      </c>
      <c r="H111" s="9">
        <v>86.025000000000006</v>
      </c>
      <c r="I111" s="9">
        <v>97.275000000000006</v>
      </c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ht="15.75" thickTop="1" x14ac:dyDescent="0.25">
      <c r="A112" s="4"/>
      <c r="B112" s="62">
        <v>45350</v>
      </c>
      <c r="C112" s="5" t="s">
        <v>27</v>
      </c>
      <c r="D112" s="6">
        <v>78.402608700000002</v>
      </c>
      <c r="E112" s="6">
        <v>77.153802819999996</v>
      </c>
      <c r="F112" s="6">
        <v>79.64</v>
      </c>
      <c r="G112" s="6">
        <v>82.4</v>
      </c>
      <c r="H112" s="6"/>
      <c r="I112" s="6"/>
      <c r="J112" s="6"/>
      <c r="K112" s="6"/>
      <c r="L112" s="6"/>
      <c r="M112" s="6"/>
      <c r="N112" s="6"/>
      <c r="O112" s="6">
        <v>96.465472059999996</v>
      </c>
      <c r="P112" s="6">
        <v>86.367147439999997</v>
      </c>
      <c r="Q112" s="6">
        <v>86.448128490000002</v>
      </c>
      <c r="R112" s="6">
        <v>88.781953569999999</v>
      </c>
      <c r="S112" s="6">
        <v>100.20309404</v>
      </c>
      <c r="T112" s="6">
        <v>108.30125</v>
      </c>
      <c r="U112" s="6">
        <v>135.16287424999999</v>
      </c>
      <c r="V112" s="6">
        <v>139.22069625</v>
      </c>
      <c r="W112" s="6">
        <v>118.15878049</v>
      </c>
      <c r="X112" s="6">
        <v>109.71220228</v>
      </c>
      <c r="Y112" s="6">
        <v>112.81307692</v>
      </c>
      <c r="Z112" s="6">
        <v>110.18</v>
      </c>
      <c r="AA112" s="7">
        <v>80.510000000000005</v>
      </c>
    </row>
    <row r="113" spans="1:27" x14ac:dyDescent="0.25">
      <c r="A113" s="1"/>
      <c r="B113" s="63"/>
      <c r="C113" s="5" t="s">
        <v>28</v>
      </c>
      <c r="D113" s="6"/>
      <c r="E113" s="6"/>
      <c r="F113" s="6"/>
      <c r="G113" s="6"/>
      <c r="H113" s="6"/>
      <c r="I113" s="6"/>
      <c r="J113" s="6">
        <v>42.19</v>
      </c>
      <c r="K113" s="6">
        <v>48.4</v>
      </c>
      <c r="L113" s="6">
        <v>52.25</v>
      </c>
      <c r="M113" s="6">
        <v>42.73</v>
      </c>
      <c r="N113" s="6">
        <v>37</v>
      </c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7"/>
    </row>
    <row r="114" spans="1:27" x14ac:dyDescent="0.25">
      <c r="A114" s="1"/>
      <c r="B114" s="63"/>
      <c r="C114" s="5" t="s">
        <v>29</v>
      </c>
      <c r="D114" s="6"/>
      <c r="E114" s="6"/>
      <c r="F114" s="6"/>
      <c r="G114" s="6"/>
      <c r="H114" s="6">
        <v>33.115000000000002</v>
      </c>
      <c r="I114" s="6">
        <v>35.200000000000003</v>
      </c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ht="15.75" thickBot="1" x14ac:dyDescent="0.3">
      <c r="A115" s="1"/>
      <c r="B115" s="64"/>
      <c r="C115" s="8" t="s">
        <v>30</v>
      </c>
      <c r="D115" s="9"/>
      <c r="E115" s="9"/>
      <c r="F115" s="9"/>
      <c r="G115" s="9"/>
      <c r="H115" s="9">
        <v>99.344999999999999</v>
      </c>
      <c r="I115" s="9">
        <v>105.6</v>
      </c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ht="15.75" thickTop="1" x14ac:dyDescent="0.25">
      <c r="A116" s="4"/>
      <c r="B116" s="62">
        <v>45351</v>
      </c>
      <c r="C116" s="5" t="s">
        <v>27</v>
      </c>
      <c r="D116" s="6"/>
      <c r="E116" s="6"/>
      <c r="F116" s="6"/>
      <c r="G116" s="6"/>
      <c r="H116" s="6"/>
      <c r="I116" s="6"/>
      <c r="J116" s="6"/>
      <c r="K116" s="6"/>
      <c r="L116" s="6">
        <v>108.78642857</v>
      </c>
      <c r="M116" s="6">
        <v>95.25259475</v>
      </c>
      <c r="N116" s="6">
        <v>80.247922079999995</v>
      </c>
      <c r="O116" s="6">
        <v>73.579119500000004</v>
      </c>
      <c r="P116" s="6">
        <v>70.808169930000005</v>
      </c>
      <c r="Q116" s="6">
        <v>73.601237699999999</v>
      </c>
      <c r="R116" s="6">
        <v>80.320207249999996</v>
      </c>
      <c r="S116" s="6">
        <v>88.807647059999994</v>
      </c>
      <c r="T116" s="6">
        <v>102.24666916</v>
      </c>
      <c r="U116" s="6">
        <v>126.57</v>
      </c>
      <c r="V116" s="6">
        <v>129.38999999999999</v>
      </c>
      <c r="W116" s="6"/>
      <c r="X116" s="6"/>
      <c r="Y116" s="6"/>
      <c r="Z116" s="6"/>
      <c r="AA116" s="7"/>
    </row>
    <row r="117" spans="1:27" x14ac:dyDescent="0.25">
      <c r="A117" s="1"/>
      <c r="B117" s="63"/>
      <c r="C117" s="5" t="s">
        <v>28</v>
      </c>
      <c r="D117" s="6"/>
      <c r="E117" s="6"/>
      <c r="F117" s="6"/>
      <c r="G117" s="6"/>
      <c r="H117" s="6"/>
      <c r="I117" s="6"/>
      <c r="J117" s="6">
        <v>24.03</v>
      </c>
      <c r="K117" s="6">
        <v>26.1</v>
      </c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>
        <v>40.5</v>
      </c>
      <c r="X117" s="6">
        <v>36.39</v>
      </c>
      <c r="Y117" s="6">
        <v>33.630000000000003</v>
      </c>
      <c r="Z117" s="6">
        <v>32.450000000000003</v>
      </c>
      <c r="AA117" s="7">
        <v>30.45</v>
      </c>
    </row>
    <row r="118" spans="1:27" x14ac:dyDescent="0.25">
      <c r="A118" s="1"/>
      <c r="B118" s="63"/>
      <c r="C118" s="5" t="s">
        <v>29</v>
      </c>
      <c r="D118" s="6">
        <v>31.6</v>
      </c>
      <c r="E118" s="6">
        <v>30.94</v>
      </c>
      <c r="F118" s="6">
        <v>29.895</v>
      </c>
      <c r="G118" s="6">
        <v>29.18</v>
      </c>
      <c r="H118" s="6">
        <v>29.465</v>
      </c>
      <c r="I118" s="6">
        <v>32.515000000000001</v>
      </c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ht="15.75" thickBot="1" x14ac:dyDescent="0.3">
      <c r="A119" s="1"/>
      <c r="B119" s="64"/>
      <c r="C119" s="8" t="s">
        <v>30</v>
      </c>
      <c r="D119" s="9">
        <v>94.8</v>
      </c>
      <c r="E119" s="9">
        <v>92.82</v>
      </c>
      <c r="F119" s="9">
        <v>89.685000000000002</v>
      </c>
      <c r="G119" s="9">
        <v>87.54</v>
      </c>
      <c r="H119" s="9">
        <v>88.394999999999996</v>
      </c>
      <c r="I119" s="9">
        <v>97.545000000000002</v>
      </c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ht="15.75" thickTop="1" x14ac:dyDescent="0.25">
      <c r="A120" s="4"/>
      <c r="B120" s="62"/>
      <c r="C120" s="5" t="s">
        <v>27</v>
      </c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7"/>
    </row>
    <row r="121" spans="1:27" x14ac:dyDescent="0.25">
      <c r="A121" s="1"/>
      <c r="B121" s="63"/>
      <c r="C121" s="5" t="s">
        <v>28</v>
      </c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7"/>
    </row>
    <row r="122" spans="1:27" x14ac:dyDescent="0.25">
      <c r="A122" s="1"/>
      <c r="B122" s="63"/>
      <c r="C122" s="5" t="s">
        <v>29</v>
      </c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ht="15.75" thickBot="1" x14ac:dyDescent="0.3">
      <c r="A123" s="1"/>
      <c r="B123" s="64"/>
      <c r="C123" s="8" t="s">
        <v>30</v>
      </c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ht="15.75" thickTop="1" x14ac:dyDescent="0.25">
      <c r="A124" s="4"/>
      <c r="B124" s="62"/>
      <c r="C124" s="5" t="s">
        <v>27</v>
      </c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7"/>
    </row>
    <row r="125" spans="1:27" x14ac:dyDescent="0.25">
      <c r="A125" s="1"/>
      <c r="B125" s="63"/>
      <c r="C125" s="5" t="s">
        <v>28</v>
      </c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7"/>
    </row>
    <row r="126" spans="1:27" x14ac:dyDescent="0.25">
      <c r="A126" s="1"/>
      <c r="B126" s="63"/>
      <c r="C126" s="5" t="s">
        <v>29</v>
      </c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5"/>
      <c r="C127" s="11" t="s">
        <v>30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workbookViewId="0">
      <selection activeCell="A2" sqref="A2"/>
    </sheetView>
  </sheetViews>
  <sheetFormatPr defaultRowHeight="15" x14ac:dyDescent="0.25"/>
  <cols>
    <col min="1" max="1" width="16.140625" customWidth="1"/>
    <col min="2" max="2" width="9.5703125" customWidth="1"/>
    <col min="3" max="3" width="11.28515625" customWidth="1"/>
    <col min="4" max="4" width="17.28515625" customWidth="1"/>
  </cols>
  <sheetData>
    <row r="1" spans="1:4" ht="32.25" thickBot="1" x14ac:dyDescent="0.3">
      <c r="A1" s="14" t="s">
        <v>0</v>
      </c>
      <c r="B1" s="15" t="s">
        <v>31</v>
      </c>
      <c r="C1" s="15" t="s">
        <v>32</v>
      </c>
      <c r="D1" s="16" t="s">
        <v>33</v>
      </c>
    </row>
    <row r="2" spans="1:4" ht="15.75" x14ac:dyDescent="0.25">
      <c r="A2" s="17">
        <v>45323</v>
      </c>
      <c r="B2" s="18" t="s">
        <v>34</v>
      </c>
      <c r="C2" s="18">
        <v>1</v>
      </c>
      <c r="D2" s="19">
        <v>61.694699999999997</v>
      </c>
    </row>
    <row r="3" spans="1:4" ht="15.75" x14ac:dyDescent="0.25">
      <c r="A3" s="17">
        <v>45324</v>
      </c>
      <c r="B3" s="18" t="s">
        <v>34</v>
      </c>
      <c r="C3" s="18">
        <v>1</v>
      </c>
      <c r="D3" s="19">
        <v>61.6952</v>
      </c>
    </row>
    <row r="4" spans="1:4" ht="15.75" x14ac:dyDescent="0.25">
      <c r="A4" s="17">
        <v>45325</v>
      </c>
      <c r="B4" s="18" t="s">
        <v>34</v>
      </c>
      <c r="C4" s="18">
        <v>1</v>
      </c>
      <c r="D4" s="19">
        <v>61.695</v>
      </c>
    </row>
    <row r="5" spans="1:4" ht="15.75" x14ac:dyDescent="0.25">
      <c r="A5" s="17">
        <v>45326</v>
      </c>
      <c r="B5" s="18" t="s">
        <v>34</v>
      </c>
      <c r="C5" s="18">
        <v>1</v>
      </c>
      <c r="D5" s="19">
        <v>61.695</v>
      </c>
    </row>
    <row r="6" spans="1:4" ht="15.75" x14ac:dyDescent="0.25">
      <c r="A6" s="17">
        <v>45327</v>
      </c>
      <c r="B6" s="18" t="s">
        <v>34</v>
      </c>
      <c r="C6" s="18">
        <v>1</v>
      </c>
      <c r="D6" s="19">
        <v>61.695</v>
      </c>
    </row>
    <row r="7" spans="1:4" ht="15.75" x14ac:dyDescent="0.25">
      <c r="A7" s="17">
        <v>45328</v>
      </c>
      <c r="B7" s="18" t="s">
        <v>34</v>
      </c>
      <c r="C7" s="18">
        <v>1</v>
      </c>
      <c r="D7" s="19">
        <v>61.695</v>
      </c>
    </row>
    <row r="8" spans="1:4" ht="15.75" x14ac:dyDescent="0.25">
      <c r="A8" s="17">
        <v>45329</v>
      </c>
      <c r="B8" s="18" t="s">
        <v>34</v>
      </c>
      <c r="C8" s="18">
        <v>1</v>
      </c>
      <c r="D8" s="19">
        <v>61.694800000000001</v>
      </c>
    </row>
    <row r="9" spans="1:4" ht="15.75" x14ac:dyDescent="0.25">
      <c r="A9" s="17">
        <v>45330</v>
      </c>
      <c r="B9" s="18" t="s">
        <v>34</v>
      </c>
      <c r="C9" s="18">
        <v>1</v>
      </c>
      <c r="D9" s="19">
        <v>61.695</v>
      </c>
    </row>
    <row r="10" spans="1:4" ht="15.75" x14ac:dyDescent="0.25">
      <c r="A10" s="17">
        <v>45331</v>
      </c>
      <c r="B10" s="18" t="s">
        <v>34</v>
      </c>
      <c r="C10" s="18">
        <v>1</v>
      </c>
      <c r="D10" s="19">
        <v>61.695</v>
      </c>
    </row>
    <row r="11" spans="1:4" ht="15.75" x14ac:dyDescent="0.25">
      <c r="A11" s="17">
        <v>45332</v>
      </c>
      <c r="B11" s="18" t="s">
        <v>34</v>
      </c>
      <c r="C11" s="18">
        <v>1</v>
      </c>
      <c r="D11" s="19">
        <v>61.695</v>
      </c>
    </row>
    <row r="12" spans="1:4" ht="15.75" x14ac:dyDescent="0.25">
      <c r="A12" s="17">
        <v>45333</v>
      </c>
      <c r="B12" s="18" t="s">
        <v>34</v>
      </c>
      <c r="C12" s="18">
        <v>1</v>
      </c>
      <c r="D12" s="19">
        <v>61.695</v>
      </c>
    </row>
    <row r="13" spans="1:4" ht="15.75" x14ac:dyDescent="0.25">
      <c r="A13" s="17">
        <v>45334</v>
      </c>
      <c r="B13" s="18" t="s">
        <v>34</v>
      </c>
      <c r="C13" s="18">
        <v>1</v>
      </c>
      <c r="D13" s="19">
        <v>61.695</v>
      </c>
    </row>
    <row r="14" spans="1:4" ht="15.75" x14ac:dyDescent="0.25">
      <c r="A14" s="17">
        <v>45335</v>
      </c>
      <c r="B14" s="18" t="s">
        <v>34</v>
      </c>
      <c r="C14" s="18">
        <v>1</v>
      </c>
      <c r="D14" s="19">
        <v>61.695</v>
      </c>
    </row>
    <row r="15" spans="1:4" ht="15.75" x14ac:dyDescent="0.25">
      <c r="A15" s="17">
        <v>45336</v>
      </c>
      <c r="B15" s="18" t="s">
        <v>34</v>
      </c>
      <c r="C15" s="18">
        <v>1</v>
      </c>
      <c r="D15" s="19">
        <v>61.695</v>
      </c>
    </row>
    <row r="16" spans="1:4" ht="15.75" x14ac:dyDescent="0.25">
      <c r="A16" s="17">
        <v>45337</v>
      </c>
      <c r="B16" s="18" t="s">
        <v>34</v>
      </c>
      <c r="C16" s="18">
        <v>1</v>
      </c>
      <c r="D16" s="19">
        <v>61.695</v>
      </c>
    </row>
    <row r="17" spans="1:4" ht="15.75" x14ac:dyDescent="0.25">
      <c r="A17" s="17">
        <v>45338</v>
      </c>
      <c r="B17" s="18" t="s">
        <v>34</v>
      </c>
      <c r="C17" s="18">
        <v>1</v>
      </c>
      <c r="D17" s="19">
        <v>61.694800000000001</v>
      </c>
    </row>
    <row r="18" spans="1:4" ht="15.75" x14ac:dyDescent="0.25">
      <c r="A18" s="17">
        <v>45339</v>
      </c>
      <c r="B18" s="18" t="s">
        <v>34</v>
      </c>
      <c r="C18" s="18">
        <v>1</v>
      </c>
      <c r="D18" s="19">
        <v>61.695</v>
      </c>
    </row>
    <row r="19" spans="1:4" ht="15.75" x14ac:dyDescent="0.25">
      <c r="A19" s="17">
        <v>45340</v>
      </c>
      <c r="B19" s="18" t="s">
        <v>34</v>
      </c>
      <c r="C19" s="18">
        <v>1</v>
      </c>
      <c r="D19" s="19">
        <v>61.695</v>
      </c>
    </row>
    <row r="20" spans="1:4" ht="15.75" x14ac:dyDescent="0.25">
      <c r="A20" s="17">
        <v>45341</v>
      </c>
      <c r="B20" s="18" t="s">
        <v>34</v>
      </c>
      <c r="C20" s="18">
        <v>1</v>
      </c>
      <c r="D20" s="19">
        <v>61.695</v>
      </c>
    </row>
    <row r="21" spans="1:4" ht="15.75" x14ac:dyDescent="0.25">
      <c r="A21" s="17">
        <v>45342</v>
      </c>
      <c r="B21" s="18" t="s">
        <v>34</v>
      </c>
      <c r="C21" s="18">
        <v>1</v>
      </c>
      <c r="D21" s="19">
        <v>61.695</v>
      </c>
    </row>
    <row r="22" spans="1:4" ht="15.75" x14ac:dyDescent="0.25">
      <c r="A22" s="17">
        <v>45343</v>
      </c>
      <c r="B22" s="18" t="s">
        <v>34</v>
      </c>
      <c r="C22" s="18">
        <v>1</v>
      </c>
      <c r="D22" s="19">
        <v>61.695</v>
      </c>
    </row>
    <row r="23" spans="1:4" ht="15.75" x14ac:dyDescent="0.25">
      <c r="A23" s="17">
        <v>45344</v>
      </c>
      <c r="B23" s="18" t="s">
        <v>34</v>
      </c>
      <c r="C23" s="18">
        <v>1</v>
      </c>
      <c r="D23" s="19">
        <v>61.695</v>
      </c>
    </row>
    <row r="24" spans="1:4" ht="15.75" x14ac:dyDescent="0.25">
      <c r="A24" s="17">
        <v>45345</v>
      </c>
      <c r="B24" s="18" t="s">
        <v>34</v>
      </c>
      <c r="C24" s="18">
        <v>1</v>
      </c>
      <c r="D24" s="19">
        <v>61.695</v>
      </c>
    </row>
    <row r="25" spans="1:4" ht="15.75" x14ac:dyDescent="0.25">
      <c r="A25" s="17">
        <v>45346</v>
      </c>
      <c r="B25" s="18" t="s">
        <v>34</v>
      </c>
      <c r="C25" s="18">
        <v>1</v>
      </c>
      <c r="D25" s="19">
        <v>61.695</v>
      </c>
    </row>
    <row r="26" spans="1:4" ht="15.75" x14ac:dyDescent="0.25">
      <c r="A26" s="17">
        <v>45347</v>
      </c>
      <c r="B26" s="18" t="s">
        <v>34</v>
      </c>
      <c r="C26" s="18">
        <v>1</v>
      </c>
      <c r="D26" s="19">
        <v>61.695</v>
      </c>
    </row>
    <row r="27" spans="1:4" ht="15.75" x14ac:dyDescent="0.25">
      <c r="A27" s="17">
        <v>45348</v>
      </c>
      <c r="B27" s="18" t="s">
        <v>34</v>
      </c>
      <c r="C27" s="18">
        <v>1</v>
      </c>
      <c r="D27" s="19">
        <v>61.695</v>
      </c>
    </row>
    <row r="28" spans="1:4" ht="15.75" x14ac:dyDescent="0.25">
      <c r="A28" s="17">
        <v>45349</v>
      </c>
      <c r="B28" s="18" t="s">
        <v>34</v>
      </c>
      <c r="C28" s="18">
        <v>1</v>
      </c>
      <c r="D28" s="19">
        <v>61.695</v>
      </c>
    </row>
    <row r="29" spans="1:4" ht="15.75" x14ac:dyDescent="0.25">
      <c r="A29" s="17">
        <v>45350</v>
      </c>
      <c r="B29" s="18" t="s">
        <v>34</v>
      </c>
      <c r="C29" s="18">
        <v>1</v>
      </c>
      <c r="D29" s="19">
        <v>61.695</v>
      </c>
    </row>
    <row r="30" spans="1:4" ht="15.75" x14ac:dyDescent="0.25">
      <c r="A30" s="17">
        <v>45351</v>
      </c>
      <c r="B30" s="18" t="s">
        <v>34</v>
      </c>
      <c r="C30" s="18">
        <v>1</v>
      </c>
      <c r="D30" s="19">
        <v>61.694299999999998</v>
      </c>
    </row>
    <row r="31" spans="1:4" ht="17.25" thickTop="1" thickBot="1" x14ac:dyDescent="0.3">
      <c r="A31" s="20"/>
      <c r="B31" s="18" t="s">
        <v>34</v>
      </c>
      <c r="C31" s="18"/>
      <c r="D31" s="19"/>
    </row>
    <row r="32" spans="1:4" ht="16.5" thickTop="1" x14ac:dyDescent="0.25">
      <c r="A32" s="21"/>
      <c r="B32" s="22" t="s">
        <v>34</v>
      </c>
      <c r="C32" s="22"/>
      <c r="D32" s="2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27"/>
  <sheetViews>
    <sheetView zoomScaleNormal="100" workbookViewId="0"/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.75" thickBot="1" x14ac:dyDescent="0.3">
      <c r="A2" s="1"/>
      <c r="B2" s="66" t="s">
        <v>0</v>
      </c>
      <c r="C2" s="68" t="s">
        <v>1</v>
      </c>
      <c r="D2" s="70" t="s">
        <v>35</v>
      </c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2"/>
    </row>
    <row r="3" spans="1:27" ht="17.25" thickTop="1" thickBot="1" x14ac:dyDescent="0.3">
      <c r="A3" s="1"/>
      <c r="B3" s="67"/>
      <c r="C3" s="69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x14ac:dyDescent="0.25">
      <c r="A4" s="4"/>
      <c r="B4" s="62">
        <v>45323</v>
      </c>
      <c r="C4" s="5" t="s">
        <v>27</v>
      </c>
      <c r="D4" s="6">
        <v>7349.4584835284431</v>
      </c>
      <c r="E4" s="6">
        <v>7900.2367085623227</v>
      </c>
      <c r="F4" s="6">
        <v>7606.3395630000005</v>
      </c>
      <c r="G4" s="6">
        <v>6920.2944989999996</v>
      </c>
      <c r="H4" s="6">
        <v>7956.1485119999998</v>
      </c>
      <c r="I4" s="6">
        <v>9107.5400781647677</v>
      </c>
      <c r="J4" s="6">
        <v>8476.9350067672476</v>
      </c>
      <c r="K4" s="6">
        <v>9438.7728788519562</v>
      </c>
      <c r="L4" s="6">
        <v>8307.2920808519557</v>
      </c>
      <c r="M4" s="6">
        <v>8241.794973</v>
      </c>
      <c r="N4" s="6">
        <v>8056.0939259999996</v>
      </c>
      <c r="O4" s="6"/>
      <c r="P4" s="6"/>
      <c r="Q4" s="6"/>
      <c r="R4" s="6"/>
      <c r="S4" s="6"/>
      <c r="T4" s="6">
        <v>8872.9317539999993</v>
      </c>
      <c r="U4" s="6">
        <v>8828.205972089967</v>
      </c>
      <c r="V4" s="6">
        <v>12342.364656756377</v>
      </c>
      <c r="W4" s="6">
        <v>9759.5365368526636</v>
      </c>
      <c r="X4" s="6">
        <v>8383.6517782345927</v>
      </c>
      <c r="Y4" s="6">
        <v>6945.660294647304</v>
      </c>
      <c r="Z4" s="6">
        <v>7673.5867859999998</v>
      </c>
      <c r="AA4" s="7">
        <v>5996.4137426244088</v>
      </c>
    </row>
    <row r="5" spans="1:27" x14ac:dyDescent="0.25">
      <c r="A5" s="4"/>
      <c r="B5" s="63"/>
      <c r="C5" s="5" t="s">
        <v>28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>
        <v>2510.3573430000001</v>
      </c>
      <c r="P5" s="6">
        <v>2428.9203389999998</v>
      </c>
      <c r="Q5" s="6">
        <v>1553.4062093907719</v>
      </c>
      <c r="R5" s="6">
        <v>1576.299585</v>
      </c>
      <c r="S5" s="6">
        <v>1792.847982</v>
      </c>
      <c r="T5" s="6"/>
      <c r="U5" s="6"/>
      <c r="V5" s="6"/>
      <c r="W5" s="6"/>
      <c r="X5" s="6"/>
      <c r="Y5" s="6"/>
      <c r="Z5" s="6"/>
      <c r="AA5" s="7"/>
    </row>
    <row r="6" spans="1:27" x14ac:dyDescent="0.25">
      <c r="A6" s="4"/>
      <c r="B6" s="63"/>
      <c r="C6" s="5" t="s">
        <v>29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ht="15.75" thickBot="1" x14ac:dyDescent="0.3">
      <c r="A7" s="4"/>
      <c r="B7" s="64"/>
      <c r="C7" s="8" t="s">
        <v>30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x14ac:dyDescent="0.25">
      <c r="A8" s="4"/>
      <c r="B8" s="62">
        <v>45324</v>
      </c>
      <c r="C8" s="5" t="s">
        <v>27</v>
      </c>
      <c r="D8" s="6">
        <v>5251.4051386273677</v>
      </c>
      <c r="E8" s="6"/>
      <c r="F8" s="6"/>
      <c r="G8" s="6"/>
      <c r="H8" s="6"/>
      <c r="I8" s="6"/>
      <c r="J8" s="6"/>
      <c r="K8" s="6"/>
      <c r="L8" s="6">
        <v>8259.2544820838648</v>
      </c>
      <c r="M8" s="6">
        <v>7125.6240256487999</v>
      </c>
      <c r="N8" s="6"/>
      <c r="O8" s="6"/>
      <c r="P8" s="6"/>
      <c r="Q8" s="6"/>
      <c r="R8" s="6"/>
      <c r="S8" s="6"/>
      <c r="T8" s="6"/>
      <c r="U8" s="6"/>
      <c r="V8" s="6"/>
      <c r="W8" s="6">
        <v>10538.157112000001</v>
      </c>
      <c r="X8" s="6">
        <v>9075.9808720000001</v>
      </c>
      <c r="Y8" s="6">
        <v>9061.7909760000002</v>
      </c>
      <c r="Z8" s="6"/>
      <c r="AA8" s="7">
        <v>6621.064656571456</v>
      </c>
    </row>
    <row r="9" spans="1:27" x14ac:dyDescent="0.25">
      <c r="A9" s="4"/>
      <c r="B9" s="63"/>
      <c r="C9" s="5" t="s">
        <v>28</v>
      </c>
      <c r="D9" s="6"/>
      <c r="E9" s="6">
        <v>1135.784284606272</v>
      </c>
      <c r="F9" s="6">
        <v>1080.2283542158079</v>
      </c>
      <c r="G9" s="6">
        <v>1020.881356199376</v>
      </c>
      <c r="H9" s="6">
        <v>1048.8184000000001</v>
      </c>
      <c r="I9" s="6"/>
      <c r="J9" s="6">
        <v>1802.1262486402561</v>
      </c>
      <c r="K9" s="6">
        <v>2983.5798719999998</v>
      </c>
      <c r="L9" s="6"/>
      <c r="M9" s="6"/>
      <c r="N9" s="6">
        <v>2518.398064</v>
      </c>
      <c r="O9" s="6">
        <v>1695.2148234967119</v>
      </c>
      <c r="P9" s="6">
        <v>1476.1148397283121</v>
      </c>
      <c r="Q9" s="6">
        <v>1386.4536337330001</v>
      </c>
      <c r="R9" s="6">
        <v>1626.0997324308801</v>
      </c>
      <c r="S9" s="6">
        <v>1679.034868</v>
      </c>
      <c r="T9" s="6">
        <v>2002.317716</v>
      </c>
      <c r="U9" s="6">
        <v>2174.7557999999999</v>
      </c>
      <c r="V9" s="6">
        <v>3606.7013919999999</v>
      </c>
      <c r="W9" s="6"/>
      <c r="X9" s="6"/>
      <c r="Y9" s="6"/>
      <c r="Z9" s="6">
        <v>2825.6401599999999</v>
      </c>
      <c r="AA9" s="7"/>
    </row>
    <row r="10" spans="1:27" x14ac:dyDescent="0.25">
      <c r="A10" s="4"/>
      <c r="B10" s="63"/>
      <c r="C10" s="5" t="s">
        <v>29</v>
      </c>
      <c r="D10" s="6"/>
      <c r="E10" s="6"/>
      <c r="F10" s="6"/>
      <c r="G10" s="6"/>
      <c r="H10" s="6"/>
      <c r="I10" s="6">
        <v>1842.218672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x14ac:dyDescent="0.25">
      <c r="A11" s="4"/>
      <c r="B11" s="64"/>
      <c r="C11" s="8" t="s">
        <v>30</v>
      </c>
      <c r="D11" s="9"/>
      <c r="E11" s="9"/>
      <c r="F11" s="9"/>
      <c r="G11" s="9"/>
      <c r="H11" s="9"/>
      <c r="I11" s="9">
        <v>5526.6560159999999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x14ac:dyDescent="0.25">
      <c r="A12" s="4"/>
      <c r="B12" s="62">
        <v>45325</v>
      </c>
      <c r="C12" s="5" t="s">
        <v>27</v>
      </c>
      <c r="D12" s="6">
        <v>9383.1925499999998</v>
      </c>
      <c r="E12" s="6">
        <v>7970.4128152084504</v>
      </c>
      <c r="F12" s="6"/>
      <c r="G12" s="6"/>
      <c r="H12" s="6"/>
      <c r="I12" s="6"/>
      <c r="J12" s="6">
        <v>8010.4787999999999</v>
      </c>
      <c r="K12" s="6"/>
      <c r="L12" s="6"/>
      <c r="M12" s="6"/>
      <c r="N12" s="6">
        <v>4286.9543547739504</v>
      </c>
      <c r="O12" s="6">
        <v>3783.55254380415</v>
      </c>
      <c r="P12" s="6">
        <v>3495.9664139688002</v>
      </c>
      <c r="Q12" s="6">
        <v>3277.76506492005</v>
      </c>
      <c r="R12" s="6">
        <v>4094.0801999999999</v>
      </c>
      <c r="S12" s="6"/>
      <c r="T12" s="6"/>
      <c r="U12" s="6">
        <v>10694.211300000001</v>
      </c>
      <c r="V12" s="6">
        <v>10418.434649999999</v>
      </c>
      <c r="W12" s="6">
        <v>9449.8231500000002</v>
      </c>
      <c r="X12" s="6"/>
      <c r="Y12" s="6">
        <v>9459.0774000000001</v>
      </c>
      <c r="Z12" s="6"/>
      <c r="AA12" s="7">
        <v>4704.2437499999996</v>
      </c>
    </row>
    <row r="13" spans="1:27" x14ac:dyDescent="0.25">
      <c r="A13" s="4"/>
      <c r="B13" s="63"/>
      <c r="C13" s="5" t="s">
        <v>28</v>
      </c>
      <c r="D13" s="6"/>
      <c r="E13" s="6"/>
      <c r="F13" s="6"/>
      <c r="G13" s="6"/>
      <c r="H13" s="6"/>
      <c r="I13" s="6"/>
      <c r="J13" s="6"/>
      <c r="K13" s="6">
        <v>2860.7971499999999</v>
      </c>
      <c r="L13" s="6">
        <v>2118.6062999999999</v>
      </c>
      <c r="M13" s="6">
        <v>1885.3992000000001</v>
      </c>
      <c r="N13" s="6"/>
      <c r="O13" s="6"/>
      <c r="P13" s="6"/>
      <c r="Q13" s="6"/>
      <c r="R13" s="6"/>
      <c r="S13" s="6">
        <v>1210.6611222480001</v>
      </c>
      <c r="T13" s="6">
        <v>1805.24668783275</v>
      </c>
      <c r="U13" s="6"/>
      <c r="V13" s="6"/>
      <c r="W13" s="6"/>
      <c r="X13" s="6">
        <v>2810.8242</v>
      </c>
      <c r="Y13" s="6"/>
      <c r="Z13" s="6">
        <v>1955.7315000000001</v>
      </c>
      <c r="AA13" s="7"/>
    </row>
    <row r="14" spans="1:27" x14ac:dyDescent="0.25">
      <c r="A14" s="4"/>
      <c r="B14" s="63"/>
      <c r="C14" s="5" t="s">
        <v>29</v>
      </c>
      <c r="D14" s="6"/>
      <c r="E14" s="6"/>
      <c r="F14" s="6">
        <v>1541.7580499999999</v>
      </c>
      <c r="G14" s="6">
        <v>1385.3612250000001</v>
      </c>
      <c r="H14" s="6">
        <v>1413.43245</v>
      </c>
      <c r="I14" s="6">
        <v>1830.49065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x14ac:dyDescent="0.25">
      <c r="A15" s="4"/>
      <c r="B15" s="64"/>
      <c r="C15" s="8" t="s">
        <v>30</v>
      </c>
      <c r="D15" s="9"/>
      <c r="E15" s="9"/>
      <c r="F15" s="9">
        <v>4625.2741500000002</v>
      </c>
      <c r="G15" s="9">
        <v>4156.0836749999999</v>
      </c>
      <c r="H15" s="9">
        <v>4240.2973499999998</v>
      </c>
      <c r="I15" s="9">
        <v>5491.4719500000001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x14ac:dyDescent="0.25">
      <c r="A16" s="4"/>
      <c r="B16" s="62">
        <v>45326</v>
      </c>
      <c r="C16" s="5" t="s">
        <v>27</v>
      </c>
      <c r="D16" s="6">
        <v>3226.6102022117998</v>
      </c>
      <c r="E16" s="6">
        <v>1952.2394723083501</v>
      </c>
      <c r="F16" s="6">
        <v>2314.6561839226501</v>
      </c>
      <c r="G16" s="6">
        <v>1180.8423</v>
      </c>
      <c r="H16" s="6">
        <v>995.14035000000001</v>
      </c>
      <c r="I16" s="6">
        <v>2681.8816499999998</v>
      </c>
      <c r="J16" s="6"/>
      <c r="K16" s="6">
        <v>3788.68995</v>
      </c>
      <c r="L16" s="6">
        <v>3423.1707776020498</v>
      </c>
      <c r="M16" s="6">
        <v>3175.9768220435999</v>
      </c>
      <c r="N16" s="6"/>
      <c r="O16" s="6"/>
      <c r="P16" s="6"/>
      <c r="Q16" s="6"/>
      <c r="R16" s="6"/>
      <c r="S16" s="6"/>
      <c r="T16" s="6"/>
      <c r="U16" s="6">
        <v>9574.4470500000007</v>
      </c>
      <c r="V16" s="6">
        <v>10733.07915</v>
      </c>
      <c r="W16" s="6">
        <v>8420.7505500000007</v>
      </c>
      <c r="X16" s="6">
        <v>8908.1410500000002</v>
      </c>
      <c r="Y16" s="6">
        <v>5429.0229309846</v>
      </c>
      <c r="Z16" s="6">
        <v>4552.6092243619496</v>
      </c>
      <c r="AA16" s="7">
        <v>3689.2423555793998</v>
      </c>
    </row>
    <row r="17" spans="1:27" x14ac:dyDescent="0.25">
      <c r="A17" s="1"/>
      <c r="B17" s="63"/>
      <c r="C17" s="5" t="s">
        <v>28</v>
      </c>
      <c r="D17" s="6"/>
      <c r="E17" s="6"/>
      <c r="F17" s="6"/>
      <c r="G17" s="6"/>
      <c r="H17" s="6"/>
      <c r="I17" s="6"/>
      <c r="J17" s="6">
        <v>877.30290000000002</v>
      </c>
      <c r="K17" s="6"/>
      <c r="L17" s="6"/>
      <c r="M17" s="6"/>
      <c r="N17" s="6">
        <v>732.44803606109997</v>
      </c>
      <c r="O17" s="6">
        <v>604.96799318190006</v>
      </c>
      <c r="P17" s="6">
        <v>377.63710440615</v>
      </c>
      <c r="Q17" s="6">
        <v>263.84172942284999</v>
      </c>
      <c r="R17" s="6">
        <v>524.03824678770002</v>
      </c>
      <c r="S17" s="6">
        <v>982.26325361340002</v>
      </c>
      <c r="T17" s="6">
        <v>1581.5750541309001</v>
      </c>
      <c r="U17" s="6"/>
      <c r="V17" s="6"/>
      <c r="W17" s="6"/>
      <c r="X17" s="6"/>
      <c r="Y17" s="6"/>
      <c r="Z17" s="6"/>
      <c r="AA17" s="7"/>
    </row>
    <row r="18" spans="1:27" x14ac:dyDescent="0.25">
      <c r="A18" s="1"/>
      <c r="B18" s="63"/>
      <c r="C18" s="5" t="s">
        <v>29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 ht="15.75" thickBot="1" x14ac:dyDescent="0.3">
      <c r="A19" s="1"/>
      <c r="B19" s="64"/>
      <c r="C19" s="8" t="s">
        <v>30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1:27" x14ac:dyDescent="0.25">
      <c r="A20" s="4"/>
      <c r="B20" s="62">
        <v>45327</v>
      </c>
      <c r="C20" s="5" t="s">
        <v>27</v>
      </c>
      <c r="D20" s="6">
        <v>2602.7312293584</v>
      </c>
      <c r="E20" s="6"/>
      <c r="F20" s="6">
        <v>1791.6228000000001</v>
      </c>
      <c r="G20" s="6">
        <v>938.38094999999998</v>
      </c>
      <c r="H20" s="6">
        <v>723.06539999999995</v>
      </c>
      <c r="I20" s="6">
        <v>4810.3591500000002</v>
      </c>
      <c r="J20" s="6">
        <v>8808.3662160451495</v>
      </c>
      <c r="K20" s="6">
        <v>9014.7981623305495</v>
      </c>
      <c r="L20" s="6">
        <v>8015.6176307333999</v>
      </c>
      <c r="M20" s="6">
        <v>6455.3880070417499</v>
      </c>
      <c r="N20" s="6">
        <v>4658.7783119678998</v>
      </c>
      <c r="O20" s="6">
        <v>3831.76701109035</v>
      </c>
      <c r="P20" s="6">
        <v>2893.1101332876001</v>
      </c>
      <c r="Q20" s="6">
        <v>2482.9087118859002</v>
      </c>
      <c r="R20" s="6">
        <v>4713.5161457333998</v>
      </c>
      <c r="S20" s="6">
        <v>6093.7005352630504</v>
      </c>
      <c r="T20" s="6">
        <v>7171.5264978860996</v>
      </c>
      <c r="U20" s="6">
        <v>8522.5473000000002</v>
      </c>
      <c r="V20" s="6">
        <v>8165.0824166385</v>
      </c>
      <c r="W20" s="6">
        <v>6993.6265555793998</v>
      </c>
      <c r="X20" s="6">
        <v>6635.5193520000003</v>
      </c>
      <c r="Y20" s="6">
        <v>6076.4904256635</v>
      </c>
      <c r="Z20" s="6">
        <v>6191.0932499999999</v>
      </c>
      <c r="AA20" s="7">
        <v>4692.2127752434499</v>
      </c>
    </row>
    <row r="21" spans="1:27" x14ac:dyDescent="0.25">
      <c r="A21" s="1"/>
      <c r="B21" s="63"/>
      <c r="C21" s="5" t="s">
        <v>28</v>
      </c>
      <c r="D21" s="6"/>
      <c r="E21" s="6">
        <v>719.56259357490001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7"/>
    </row>
    <row r="22" spans="1:27" x14ac:dyDescent="0.25">
      <c r="A22" s="1"/>
      <c r="B22" s="63"/>
      <c r="C22" s="5" t="s">
        <v>29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ht="15.75" thickBot="1" x14ac:dyDescent="0.3">
      <c r="A23" s="1"/>
      <c r="B23" s="64"/>
      <c r="C23" s="8" t="s">
        <v>30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x14ac:dyDescent="0.25">
      <c r="A24" s="4"/>
      <c r="B24" s="62">
        <v>45328</v>
      </c>
      <c r="C24" s="5" t="s">
        <v>27</v>
      </c>
      <c r="D24" s="6"/>
      <c r="E24" s="6"/>
      <c r="F24" s="6"/>
      <c r="G24" s="6"/>
      <c r="H24" s="6"/>
      <c r="I24" s="6">
        <v>4960.2780000000002</v>
      </c>
      <c r="J24" s="6">
        <v>7761.8479500000003</v>
      </c>
      <c r="K24" s="6">
        <v>7510.5204886687497</v>
      </c>
      <c r="L24" s="6">
        <v>6714.1895165513997</v>
      </c>
      <c r="M24" s="6"/>
      <c r="N24" s="6"/>
      <c r="O24" s="6"/>
      <c r="P24" s="6"/>
      <c r="Q24" s="6"/>
      <c r="R24" s="6"/>
      <c r="S24" s="6"/>
      <c r="T24" s="6"/>
      <c r="U24" s="6">
        <v>8814.9815999999992</v>
      </c>
      <c r="V24" s="6">
        <v>9559.0233000000007</v>
      </c>
      <c r="W24" s="6">
        <v>8384.3505000000005</v>
      </c>
      <c r="X24" s="6">
        <v>7511.32470397005</v>
      </c>
      <c r="Y24" s="6">
        <v>6150.6914531539496</v>
      </c>
      <c r="Z24" s="6">
        <v>5394.5721604214996</v>
      </c>
      <c r="AA24" s="7">
        <v>4309.3957499999997</v>
      </c>
    </row>
    <row r="25" spans="1:27" x14ac:dyDescent="0.25">
      <c r="A25" s="1"/>
      <c r="B25" s="63"/>
      <c r="C25" s="5" t="s">
        <v>28</v>
      </c>
      <c r="D25" s="6">
        <v>1537.4394</v>
      </c>
      <c r="E25" s="6">
        <v>1279.22847698295</v>
      </c>
      <c r="F25" s="6">
        <v>1048.0200346300501</v>
      </c>
      <c r="G25" s="6">
        <v>816.22484999999995</v>
      </c>
      <c r="H25" s="6">
        <v>829.18079999999998</v>
      </c>
      <c r="I25" s="6"/>
      <c r="J25" s="6"/>
      <c r="K25" s="6"/>
      <c r="L25" s="6"/>
      <c r="M25" s="6">
        <v>2196.9589500000002</v>
      </c>
      <c r="N25" s="6">
        <v>1595.297106729</v>
      </c>
      <c r="O25" s="6">
        <v>1001.30985</v>
      </c>
      <c r="P25" s="6">
        <v>923.15086800840004</v>
      </c>
      <c r="Q25" s="6">
        <v>1083.4470674900999</v>
      </c>
      <c r="R25" s="6">
        <v>1143.3843189468</v>
      </c>
      <c r="S25" s="6">
        <v>1306.8434316748501</v>
      </c>
      <c r="T25" s="6">
        <v>1410.7969506510001</v>
      </c>
      <c r="U25" s="6"/>
      <c r="V25" s="6"/>
      <c r="W25" s="6"/>
      <c r="X25" s="6"/>
      <c r="Y25" s="6"/>
      <c r="Z25" s="6"/>
      <c r="AA25" s="7"/>
    </row>
    <row r="26" spans="1:27" x14ac:dyDescent="0.25">
      <c r="A26" s="1"/>
      <c r="B26" s="63"/>
      <c r="C26" s="5" t="s">
        <v>29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ht="15.75" thickBot="1" x14ac:dyDescent="0.3">
      <c r="A27" s="1"/>
      <c r="B27" s="64"/>
      <c r="C27" s="8" t="s">
        <v>30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x14ac:dyDescent="0.25">
      <c r="A28" s="4"/>
      <c r="B28" s="62">
        <v>45329</v>
      </c>
      <c r="C28" s="5" t="s">
        <v>27</v>
      </c>
      <c r="D28" s="6"/>
      <c r="E28" s="6"/>
      <c r="F28" s="6"/>
      <c r="G28" s="6"/>
      <c r="H28" s="6"/>
      <c r="I28" s="6"/>
      <c r="J28" s="6"/>
      <c r="K28" s="6"/>
      <c r="L28" s="6"/>
      <c r="M28" s="6">
        <v>7773.5447999999997</v>
      </c>
      <c r="N28" s="6">
        <v>7345.999836</v>
      </c>
      <c r="O28" s="6">
        <v>6554.267361883768</v>
      </c>
      <c r="P28" s="6">
        <v>6163.2069658951477</v>
      </c>
      <c r="Q28" s="6">
        <v>6267.7423567715996</v>
      </c>
      <c r="R28" s="6">
        <v>6129.2407142232796</v>
      </c>
      <c r="S28" s="6">
        <v>6820.4503334789642</v>
      </c>
      <c r="T28" s="6">
        <v>8641.5906360000008</v>
      </c>
      <c r="U28" s="6">
        <v>10503.539699999999</v>
      </c>
      <c r="V28" s="6">
        <v>12035.421584</v>
      </c>
      <c r="W28" s="6"/>
      <c r="X28" s="6">
        <v>9033.9695640000009</v>
      </c>
      <c r="Y28" s="6"/>
      <c r="Z28" s="6"/>
      <c r="AA28" s="7">
        <v>7205.3356919999997</v>
      </c>
    </row>
    <row r="29" spans="1:27" x14ac:dyDescent="0.25">
      <c r="A29" s="1"/>
      <c r="B29" s="63"/>
      <c r="C29" s="5" t="s">
        <v>28</v>
      </c>
      <c r="D29" s="6">
        <v>885.93732799999998</v>
      </c>
      <c r="E29" s="6">
        <v>817.45609999999999</v>
      </c>
      <c r="F29" s="6">
        <v>893.34404600731602</v>
      </c>
      <c r="G29" s="6">
        <v>1128.9473415701641</v>
      </c>
      <c r="H29" s="6">
        <v>984.64900799999998</v>
      </c>
      <c r="I29" s="6">
        <v>1250.6065918331999</v>
      </c>
      <c r="J29" s="6">
        <v>1410.343128</v>
      </c>
      <c r="K29" s="6">
        <v>2254.9366241579082</v>
      </c>
      <c r="L29" s="6">
        <v>1607.1495399999999</v>
      </c>
      <c r="M29" s="6"/>
      <c r="N29" s="6"/>
      <c r="O29" s="6"/>
      <c r="P29" s="6"/>
      <c r="Q29" s="6"/>
      <c r="R29" s="6"/>
      <c r="S29" s="6"/>
      <c r="T29" s="6"/>
      <c r="U29" s="6"/>
      <c r="V29" s="6"/>
      <c r="W29" s="6">
        <v>3322.2649799999999</v>
      </c>
      <c r="X29" s="6"/>
      <c r="Y29" s="6">
        <v>2759.6084040000001</v>
      </c>
      <c r="Z29" s="6">
        <v>2612.1578319999999</v>
      </c>
      <c r="AA29" s="7"/>
    </row>
    <row r="30" spans="1:27" x14ac:dyDescent="0.25">
      <c r="A30" s="1"/>
      <c r="B30" s="63"/>
      <c r="C30" s="5" t="s">
        <v>29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ht="15.75" thickBot="1" x14ac:dyDescent="0.3">
      <c r="A31" s="1"/>
      <c r="B31" s="64"/>
      <c r="C31" s="8" t="s">
        <v>30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x14ac:dyDescent="0.25">
      <c r="A32" s="4"/>
      <c r="B32" s="62">
        <v>45330</v>
      </c>
      <c r="C32" s="5" t="s">
        <v>27</v>
      </c>
      <c r="D32" s="6"/>
      <c r="E32" s="6"/>
      <c r="F32" s="6"/>
      <c r="G32" s="6"/>
      <c r="H32" s="6"/>
      <c r="I32" s="6"/>
      <c r="J32" s="6"/>
      <c r="K32" s="6">
        <v>10042.095149999999</v>
      </c>
      <c r="L32" s="6">
        <v>10293.6027329685</v>
      </c>
      <c r="M32" s="6">
        <v>8605.0129502056498</v>
      </c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7">
        <v>6868.5043500000002</v>
      </c>
    </row>
    <row r="33" spans="1:27" x14ac:dyDescent="0.25">
      <c r="A33" s="1"/>
      <c r="B33" s="63"/>
      <c r="C33" s="5" t="s">
        <v>28</v>
      </c>
      <c r="D33" s="6">
        <v>1370.24595</v>
      </c>
      <c r="E33" s="6">
        <v>1360.9917</v>
      </c>
      <c r="F33" s="6">
        <v>1339.6138926417</v>
      </c>
      <c r="G33" s="6">
        <v>1324.5916500000001</v>
      </c>
      <c r="H33" s="6">
        <v>1333.8459</v>
      </c>
      <c r="I33" s="6"/>
      <c r="J33" s="6">
        <v>1776.4404650028</v>
      </c>
      <c r="K33" s="6"/>
      <c r="L33" s="6"/>
      <c r="M33" s="6"/>
      <c r="N33" s="6">
        <v>2026.6532112028499</v>
      </c>
      <c r="O33" s="6">
        <v>1618.91043549705</v>
      </c>
      <c r="P33" s="6">
        <v>1539.7877905614</v>
      </c>
      <c r="Q33" s="6">
        <v>1596.1821918363</v>
      </c>
      <c r="R33" s="6">
        <v>1824.0358618318501</v>
      </c>
      <c r="S33" s="6">
        <v>1776.1990499999999</v>
      </c>
      <c r="T33" s="6">
        <v>2191.333562883</v>
      </c>
      <c r="U33" s="6">
        <v>3457.3878</v>
      </c>
      <c r="V33" s="6">
        <v>3284.6417999999999</v>
      </c>
      <c r="W33" s="6">
        <v>3200.7366000000002</v>
      </c>
      <c r="X33" s="6">
        <v>3030.4584</v>
      </c>
      <c r="Y33" s="6">
        <v>2801.5699500000001</v>
      </c>
      <c r="Z33" s="6">
        <v>2580.7018499999999</v>
      </c>
      <c r="AA33" s="7"/>
    </row>
    <row r="34" spans="1:27" x14ac:dyDescent="0.25">
      <c r="A34" s="1"/>
      <c r="B34" s="63"/>
      <c r="C34" s="5" t="s">
        <v>29</v>
      </c>
      <c r="D34" s="6"/>
      <c r="E34" s="6"/>
      <c r="F34" s="6"/>
      <c r="G34" s="6"/>
      <c r="H34" s="6"/>
      <c r="I34" s="6">
        <v>2399.9355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x14ac:dyDescent="0.25">
      <c r="A35" s="1"/>
      <c r="B35" s="64"/>
      <c r="C35" s="8" t="s">
        <v>30</v>
      </c>
      <c r="D35" s="9"/>
      <c r="E35" s="9"/>
      <c r="F35" s="9"/>
      <c r="G35" s="9"/>
      <c r="H35" s="9"/>
      <c r="I35" s="9">
        <v>7199.8064999999997</v>
      </c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x14ac:dyDescent="0.25">
      <c r="A36" s="4"/>
      <c r="B36" s="62">
        <v>45331</v>
      </c>
      <c r="C36" s="5" t="s">
        <v>27</v>
      </c>
      <c r="D36" s="6"/>
      <c r="E36" s="6"/>
      <c r="F36" s="6"/>
      <c r="G36" s="6"/>
      <c r="H36" s="6"/>
      <c r="I36" s="6"/>
      <c r="J36" s="6">
        <v>6331.6675649200497</v>
      </c>
      <c r="K36" s="6"/>
      <c r="L36" s="6"/>
      <c r="M36" s="6"/>
      <c r="N36" s="6"/>
      <c r="O36" s="6"/>
      <c r="P36" s="6">
        <v>6393.4528499999997</v>
      </c>
      <c r="Q36" s="6"/>
      <c r="R36" s="6"/>
      <c r="S36" s="6"/>
      <c r="T36" s="6"/>
      <c r="U36" s="6"/>
      <c r="V36" s="6"/>
      <c r="W36" s="6"/>
      <c r="X36" s="6"/>
      <c r="Y36" s="6"/>
      <c r="Z36" s="6"/>
      <c r="AA36" s="7"/>
    </row>
    <row r="37" spans="1:27" x14ac:dyDescent="0.25">
      <c r="A37" s="1"/>
      <c r="B37" s="63"/>
      <c r="C37" s="5" t="s">
        <v>28</v>
      </c>
      <c r="D37" s="6">
        <v>1231.4322</v>
      </c>
      <c r="E37" s="6">
        <v>1203.6694500000001</v>
      </c>
      <c r="F37" s="6">
        <v>1169.1202499999999</v>
      </c>
      <c r="G37" s="6">
        <v>1145.67615</v>
      </c>
      <c r="H37" s="6">
        <v>1145.0591999999999</v>
      </c>
      <c r="I37" s="6">
        <v>1220.3271</v>
      </c>
      <c r="J37" s="6"/>
      <c r="K37" s="6">
        <v>2721.36645</v>
      </c>
      <c r="L37" s="6">
        <v>2155.2485849293498</v>
      </c>
      <c r="M37" s="6">
        <v>1730.0996187241501</v>
      </c>
      <c r="N37" s="6">
        <v>1443.8686497943499</v>
      </c>
      <c r="O37" s="6">
        <v>1484.99865</v>
      </c>
      <c r="P37" s="6"/>
      <c r="Q37" s="6">
        <v>1702.7275325692499</v>
      </c>
      <c r="R37" s="6">
        <v>1501.6563000000001</v>
      </c>
      <c r="S37" s="6">
        <v>1857.51218701575</v>
      </c>
      <c r="T37" s="6">
        <v>1785.9982093654501</v>
      </c>
      <c r="U37" s="6">
        <v>1741.0328999999999</v>
      </c>
      <c r="V37" s="6">
        <v>2934.83115</v>
      </c>
      <c r="W37" s="6">
        <v>2784.9123</v>
      </c>
      <c r="X37" s="6">
        <v>2694.8375999999998</v>
      </c>
      <c r="Y37" s="6">
        <v>1751.1100095303</v>
      </c>
      <c r="Z37" s="6">
        <v>1472.1553846836</v>
      </c>
      <c r="AA37" s="7">
        <v>1319.0391</v>
      </c>
    </row>
    <row r="38" spans="1:27" x14ac:dyDescent="0.25">
      <c r="A38" s="1"/>
      <c r="B38" s="63"/>
      <c r="C38" s="5" t="s">
        <v>29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</row>
    <row r="39" spans="1:27" ht="15.75" thickBot="1" x14ac:dyDescent="0.3">
      <c r="A39" s="1"/>
      <c r="B39" s="64"/>
      <c r="C39" s="8" t="s">
        <v>30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</row>
    <row r="40" spans="1:27" x14ac:dyDescent="0.25">
      <c r="A40" s="4"/>
      <c r="B40" s="62">
        <v>45332</v>
      </c>
      <c r="C40" s="5" t="s">
        <v>27</v>
      </c>
      <c r="D40" s="6"/>
      <c r="E40" s="6"/>
      <c r="F40" s="6"/>
      <c r="G40" s="6"/>
      <c r="H40" s="6"/>
      <c r="I40" s="6"/>
      <c r="J40" s="6"/>
      <c r="K40" s="6"/>
      <c r="L40" s="6"/>
      <c r="M40" s="6">
        <v>6705.88072700265</v>
      </c>
      <c r="N40" s="6">
        <v>5982.2030084463004</v>
      </c>
      <c r="O40" s="6">
        <v>5709.7527899714996</v>
      </c>
      <c r="P40" s="6">
        <v>5180.2381359189003</v>
      </c>
      <c r="Q40" s="6">
        <v>5346.87835266405</v>
      </c>
      <c r="R40" s="6">
        <v>5683.4141475073502</v>
      </c>
      <c r="S40" s="6">
        <v>7141.8131999999996</v>
      </c>
      <c r="T40" s="6"/>
      <c r="U40" s="6"/>
      <c r="V40" s="6"/>
      <c r="W40" s="6"/>
      <c r="X40" s="6"/>
      <c r="Y40" s="6"/>
      <c r="Z40" s="6"/>
      <c r="AA40" s="7"/>
    </row>
    <row r="41" spans="1:27" x14ac:dyDescent="0.25">
      <c r="A41" s="1"/>
      <c r="B41" s="63"/>
      <c r="C41" s="5" t="s">
        <v>28</v>
      </c>
      <c r="D41" s="6">
        <v>1174.05585</v>
      </c>
      <c r="E41" s="6">
        <v>1527.4361338321501</v>
      </c>
      <c r="F41" s="6">
        <v>1198.1169</v>
      </c>
      <c r="G41" s="6">
        <v>1198.1169</v>
      </c>
      <c r="H41" s="6">
        <v>1198.1169</v>
      </c>
      <c r="I41" s="6">
        <v>1224.6457499999999</v>
      </c>
      <c r="J41" s="6">
        <v>1343.7410592532499</v>
      </c>
      <c r="K41" s="6">
        <v>1487.0124809153999</v>
      </c>
      <c r="L41" s="6">
        <v>1444.2799500000001</v>
      </c>
      <c r="M41" s="6"/>
      <c r="N41" s="6"/>
      <c r="O41" s="6"/>
      <c r="P41" s="6"/>
      <c r="Q41" s="6"/>
      <c r="R41" s="6"/>
      <c r="S41" s="6"/>
      <c r="T41" s="6">
        <v>2633.7595500000002</v>
      </c>
      <c r="U41" s="6">
        <v>2726.9189999999999</v>
      </c>
      <c r="V41" s="6">
        <v>2730.6206999999999</v>
      </c>
      <c r="W41" s="6">
        <v>2502.9661500000002</v>
      </c>
      <c r="X41" s="6">
        <v>2295.0540000000001</v>
      </c>
      <c r="Y41" s="6">
        <v>2095.1622000000002</v>
      </c>
      <c r="Z41" s="6">
        <v>2039.6367</v>
      </c>
      <c r="AA41" s="7">
        <v>1959.4331999999999</v>
      </c>
    </row>
    <row r="42" spans="1:27" x14ac:dyDescent="0.25">
      <c r="A42" s="1"/>
      <c r="B42" s="63"/>
      <c r="C42" s="5" t="s">
        <v>29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7"/>
    </row>
    <row r="43" spans="1:27" ht="15.75" thickBot="1" x14ac:dyDescent="0.3">
      <c r="A43" s="1"/>
      <c r="B43" s="64"/>
      <c r="C43" s="8" t="s">
        <v>30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</row>
    <row r="44" spans="1:27" x14ac:dyDescent="0.25">
      <c r="A44" s="4"/>
      <c r="B44" s="62">
        <v>45333</v>
      </c>
      <c r="C44" s="5" t="s">
        <v>27</v>
      </c>
      <c r="D44" s="6">
        <v>5139.1935000000003</v>
      </c>
      <c r="E44" s="6"/>
      <c r="F44" s="6"/>
      <c r="G44" s="6"/>
      <c r="H44" s="6"/>
      <c r="I44" s="6"/>
      <c r="J44" s="6"/>
      <c r="K44" s="6"/>
      <c r="L44" s="6"/>
      <c r="M44" s="6">
        <v>5435.9464500000004</v>
      </c>
      <c r="N44" s="6">
        <v>5172.57983007045</v>
      </c>
      <c r="O44" s="6">
        <v>5526.7881687688496</v>
      </c>
      <c r="P44" s="6">
        <v>5582.4029963424</v>
      </c>
      <c r="Q44" s="6">
        <v>4985.3605575591</v>
      </c>
      <c r="R44" s="6">
        <v>5189.0382218780996</v>
      </c>
      <c r="S44" s="6">
        <v>5177.7783093807002</v>
      </c>
      <c r="T44" s="6">
        <v>5456.1045916287003</v>
      </c>
      <c r="U44" s="6">
        <v>6187.2071010754498</v>
      </c>
      <c r="V44" s="6">
        <v>7608.2273999999998</v>
      </c>
      <c r="W44" s="6">
        <v>7476.8170499999997</v>
      </c>
      <c r="X44" s="6">
        <v>7103.5622999999996</v>
      </c>
      <c r="Y44" s="6">
        <v>6544.6055999999999</v>
      </c>
      <c r="Z44" s="6">
        <v>6329.2900499999996</v>
      </c>
      <c r="AA44" s="7">
        <v>5923.9539000000004</v>
      </c>
    </row>
    <row r="45" spans="1:27" x14ac:dyDescent="0.25">
      <c r="A45" s="1"/>
      <c r="B45" s="63"/>
      <c r="C45" s="5" t="s">
        <v>28</v>
      </c>
      <c r="D45" s="6"/>
      <c r="E45" s="6">
        <v>995.75729999999999</v>
      </c>
      <c r="F45" s="6">
        <v>974.16404999999997</v>
      </c>
      <c r="G45" s="6">
        <v>866.81475</v>
      </c>
      <c r="H45" s="6">
        <v>803.88585</v>
      </c>
      <c r="I45" s="6">
        <v>853.85879999999997</v>
      </c>
      <c r="J45" s="6">
        <v>1141.2798593103</v>
      </c>
      <c r="K45" s="6">
        <v>1086.1645841720999</v>
      </c>
      <c r="L45" s="6">
        <v>1079.04555</v>
      </c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7"/>
    </row>
    <row r="46" spans="1:27" x14ac:dyDescent="0.25">
      <c r="A46" s="1"/>
      <c r="B46" s="63"/>
      <c r="C46" s="5" t="s">
        <v>29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</row>
    <row r="47" spans="1:27" ht="15.75" thickBot="1" x14ac:dyDescent="0.3">
      <c r="A47" s="1"/>
      <c r="B47" s="64"/>
      <c r="C47" s="8" t="s">
        <v>30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</row>
    <row r="48" spans="1:27" x14ac:dyDescent="0.25">
      <c r="A48" s="4"/>
      <c r="B48" s="62">
        <v>45334</v>
      </c>
      <c r="C48" s="5" t="s">
        <v>27</v>
      </c>
      <c r="D48" s="6"/>
      <c r="E48" s="6"/>
      <c r="F48" s="6"/>
      <c r="G48" s="6"/>
      <c r="H48" s="6"/>
      <c r="I48" s="6"/>
      <c r="J48" s="6"/>
      <c r="K48" s="6">
        <v>7904.3634000000002</v>
      </c>
      <c r="L48" s="6">
        <v>9213.5256826702498</v>
      </c>
      <c r="M48" s="6">
        <v>8058.9906211455</v>
      </c>
      <c r="N48" s="6">
        <v>6848.7619500000001</v>
      </c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7">
        <v>5728.3807500000003</v>
      </c>
    </row>
    <row r="49" spans="1:27" x14ac:dyDescent="0.25">
      <c r="A49" s="1"/>
      <c r="B49" s="63"/>
      <c r="C49" s="5" t="s">
        <v>28</v>
      </c>
      <c r="D49" s="6"/>
      <c r="E49" s="6"/>
      <c r="F49" s="6">
        <v>1066.0896</v>
      </c>
      <c r="G49" s="6">
        <v>1049.4319499999999</v>
      </c>
      <c r="H49" s="6">
        <v>1101.8726999999999</v>
      </c>
      <c r="I49" s="6"/>
      <c r="J49" s="6"/>
      <c r="K49" s="6"/>
      <c r="L49" s="6"/>
      <c r="M49" s="6"/>
      <c r="N49" s="6"/>
      <c r="O49" s="6">
        <v>1688.6598781540499</v>
      </c>
      <c r="P49" s="6">
        <v>1500.2830723306499</v>
      </c>
      <c r="Q49" s="6">
        <v>1442.0605846599001</v>
      </c>
      <c r="R49" s="6">
        <v>1540.0174057785</v>
      </c>
      <c r="S49" s="6">
        <v>1635.8421340701</v>
      </c>
      <c r="T49" s="6">
        <v>1566.4076190931501</v>
      </c>
      <c r="U49" s="6">
        <v>1695.3786</v>
      </c>
      <c r="V49" s="6">
        <v>2961.36</v>
      </c>
      <c r="W49" s="6">
        <v>2747.8953000000001</v>
      </c>
      <c r="X49" s="6">
        <v>2441.8881000000001</v>
      </c>
      <c r="Y49" s="6">
        <v>1334.1900766625999</v>
      </c>
      <c r="Z49" s="6">
        <v>1225.2627</v>
      </c>
      <c r="AA49" s="7"/>
    </row>
    <row r="50" spans="1:27" x14ac:dyDescent="0.25">
      <c r="A50" s="1"/>
      <c r="B50" s="63"/>
      <c r="C50" s="5" t="s">
        <v>29</v>
      </c>
      <c r="D50" s="6">
        <v>1985.036625</v>
      </c>
      <c r="E50" s="6">
        <v>1807.3550250000001</v>
      </c>
      <c r="F50" s="6"/>
      <c r="G50" s="6"/>
      <c r="H50" s="6"/>
      <c r="I50" s="6">
        <v>2005.0875000000001</v>
      </c>
      <c r="J50" s="6">
        <v>2344.41</v>
      </c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x14ac:dyDescent="0.25">
      <c r="A51" s="1"/>
      <c r="B51" s="64"/>
      <c r="C51" s="8" t="s">
        <v>30</v>
      </c>
      <c r="D51" s="9">
        <v>5955.1098750000001</v>
      </c>
      <c r="E51" s="9">
        <v>5422.0650750000004</v>
      </c>
      <c r="F51" s="9"/>
      <c r="G51" s="9"/>
      <c r="H51" s="9"/>
      <c r="I51" s="9">
        <v>6015.2624999999998</v>
      </c>
      <c r="J51" s="9">
        <v>7033.23</v>
      </c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x14ac:dyDescent="0.25">
      <c r="A52" s="4"/>
      <c r="B52" s="62">
        <v>45335</v>
      </c>
      <c r="C52" s="5" t="s">
        <v>27</v>
      </c>
      <c r="D52" s="6">
        <v>5497.1170425</v>
      </c>
      <c r="E52" s="6">
        <v>5236.6715999999997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>
        <v>7812.5426315540999</v>
      </c>
      <c r="U52" s="6"/>
      <c r="V52" s="6"/>
      <c r="W52" s="6"/>
      <c r="X52" s="6"/>
      <c r="Y52" s="6"/>
      <c r="Z52" s="6"/>
      <c r="AA52" s="7"/>
    </row>
    <row r="53" spans="1:27" x14ac:dyDescent="0.25">
      <c r="A53" s="1"/>
      <c r="B53" s="63"/>
      <c r="C53" s="5" t="s">
        <v>28</v>
      </c>
      <c r="D53" s="6"/>
      <c r="E53" s="6"/>
      <c r="F53" s="6">
        <v>1179.6084000000001</v>
      </c>
      <c r="G53" s="6">
        <v>1125.9337499999999</v>
      </c>
      <c r="H53" s="6"/>
      <c r="I53" s="6">
        <v>1183.3100999999999</v>
      </c>
      <c r="J53" s="6">
        <v>1325.82555</v>
      </c>
      <c r="K53" s="6"/>
      <c r="L53" s="6"/>
      <c r="M53" s="6"/>
      <c r="N53" s="6">
        <v>1286.9576999999999</v>
      </c>
      <c r="O53" s="6">
        <v>1188.2456999999999</v>
      </c>
      <c r="P53" s="6">
        <v>1126.5507</v>
      </c>
      <c r="Q53" s="6">
        <v>1119.4911737401501</v>
      </c>
      <c r="R53" s="6">
        <v>1171.84402193805</v>
      </c>
      <c r="S53" s="6"/>
      <c r="T53" s="6"/>
      <c r="U53" s="6">
        <v>3156.3162000000002</v>
      </c>
      <c r="V53" s="6">
        <v>2421.3684861324</v>
      </c>
      <c r="W53" s="6">
        <v>2023.45783713225</v>
      </c>
      <c r="X53" s="6">
        <v>1809.8948983329001</v>
      </c>
      <c r="Y53" s="6">
        <v>1832.0488343437501</v>
      </c>
      <c r="Z53" s="6">
        <v>1697.4866626245</v>
      </c>
      <c r="AA53" s="7">
        <v>1280.1712500000001</v>
      </c>
    </row>
    <row r="54" spans="1:27" x14ac:dyDescent="0.25">
      <c r="A54" s="1"/>
      <c r="B54" s="63"/>
      <c r="C54" s="5" t="s">
        <v>29</v>
      </c>
      <c r="D54" s="6"/>
      <c r="E54" s="6"/>
      <c r="F54" s="6"/>
      <c r="G54" s="6"/>
      <c r="H54" s="6">
        <v>1852.7008499999999</v>
      </c>
      <c r="I54" s="6"/>
      <c r="J54" s="6"/>
      <c r="K54" s="6">
        <v>2763.9360000000001</v>
      </c>
      <c r="L54" s="6">
        <v>2754.0648000000001</v>
      </c>
      <c r="M54" s="6">
        <v>2317.2642000000001</v>
      </c>
      <c r="N54" s="6"/>
      <c r="O54" s="6"/>
      <c r="P54" s="6"/>
      <c r="Q54" s="6"/>
      <c r="R54" s="6"/>
      <c r="S54" s="6">
        <v>2180.9182500000002</v>
      </c>
      <c r="T54" s="6"/>
      <c r="U54" s="6"/>
      <c r="V54" s="6"/>
      <c r="W54" s="6"/>
      <c r="X54" s="6"/>
      <c r="Y54" s="6"/>
      <c r="Z54" s="6"/>
      <c r="AA54" s="7"/>
    </row>
    <row r="55" spans="1:27" x14ac:dyDescent="0.25">
      <c r="A55" s="1"/>
      <c r="B55" s="64"/>
      <c r="C55" s="8" t="s">
        <v>30</v>
      </c>
      <c r="D55" s="9"/>
      <c r="E55" s="9"/>
      <c r="F55" s="9"/>
      <c r="G55" s="9"/>
      <c r="H55" s="9">
        <v>5558.1025499999996</v>
      </c>
      <c r="I55" s="9"/>
      <c r="J55" s="9"/>
      <c r="K55" s="9">
        <v>8291.8080000000009</v>
      </c>
      <c r="L55" s="9">
        <v>8262.1944000000003</v>
      </c>
      <c r="M55" s="9">
        <v>6951.7925999999998</v>
      </c>
      <c r="N55" s="9"/>
      <c r="O55" s="9"/>
      <c r="P55" s="9"/>
      <c r="Q55" s="9"/>
      <c r="R55" s="9"/>
      <c r="S55" s="9">
        <v>6542.7547500000001</v>
      </c>
      <c r="T55" s="9"/>
      <c r="U55" s="9"/>
      <c r="V55" s="9"/>
      <c r="W55" s="9"/>
      <c r="X55" s="9"/>
      <c r="Y55" s="9"/>
      <c r="Z55" s="9"/>
      <c r="AA55" s="10"/>
    </row>
    <row r="56" spans="1:27" x14ac:dyDescent="0.25">
      <c r="A56" s="4"/>
      <c r="B56" s="62">
        <v>45336</v>
      </c>
      <c r="C56" s="5" t="s">
        <v>27</v>
      </c>
      <c r="D56" s="6">
        <v>4856.6304</v>
      </c>
      <c r="E56" s="6">
        <v>4754.9690779284001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>
        <v>6811.6471078995</v>
      </c>
      <c r="Y56" s="6"/>
      <c r="Z56" s="6"/>
      <c r="AA56" s="7"/>
    </row>
    <row r="57" spans="1:27" x14ac:dyDescent="0.25">
      <c r="A57" s="1"/>
      <c r="B57" s="63"/>
      <c r="C57" s="5" t="s">
        <v>28</v>
      </c>
      <c r="D57" s="6"/>
      <c r="E57" s="6"/>
      <c r="F57" s="6">
        <v>1038.3268499999999</v>
      </c>
      <c r="G57" s="6"/>
      <c r="H57" s="6">
        <v>1025.3708999999999</v>
      </c>
      <c r="I57" s="6">
        <v>1272.76785</v>
      </c>
      <c r="J57" s="6">
        <v>1578.4847207334001</v>
      </c>
      <c r="K57" s="6">
        <v>1680.8132150028</v>
      </c>
      <c r="L57" s="6">
        <v>1663.2972</v>
      </c>
      <c r="M57" s="6">
        <v>2148.8368500000001</v>
      </c>
      <c r="N57" s="6">
        <v>1493.01534333735</v>
      </c>
      <c r="O57" s="6">
        <v>1175.1584840163</v>
      </c>
      <c r="P57" s="6"/>
      <c r="Q57" s="6"/>
      <c r="R57" s="6">
        <v>1249.8094340163</v>
      </c>
      <c r="S57" s="6">
        <v>1370.7434905614</v>
      </c>
      <c r="T57" s="6">
        <v>2712.7291500000001</v>
      </c>
      <c r="U57" s="6">
        <v>2926.8108000000002</v>
      </c>
      <c r="V57" s="6">
        <v>2990.3566500000002</v>
      </c>
      <c r="W57" s="6">
        <v>2874.37005</v>
      </c>
      <c r="X57" s="6"/>
      <c r="Y57" s="6">
        <v>2341.3252499999999</v>
      </c>
      <c r="Z57" s="6">
        <v>2103.7995000000001</v>
      </c>
      <c r="AA57" s="7">
        <v>1968.0705</v>
      </c>
    </row>
    <row r="58" spans="1:27" x14ac:dyDescent="0.25">
      <c r="A58" s="1"/>
      <c r="B58" s="63"/>
      <c r="C58" s="5" t="s">
        <v>29</v>
      </c>
      <c r="D58" s="6"/>
      <c r="E58" s="6"/>
      <c r="F58" s="6"/>
      <c r="G58" s="6">
        <v>1690.1345249999999</v>
      </c>
      <c r="H58" s="6"/>
      <c r="I58" s="6"/>
      <c r="J58" s="6"/>
      <c r="K58" s="6"/>
      <c r="L58" s="6"/>
      <c r="M58" s="6"/>
      <c r="N58" s="6"/>
      <c r="O58" s="6"/>
      <c r="P58" s="6">
        <v>1915.9382250000001</v>
      </c>
      <c r="Q58" s="6">
        <v>1902.9822750000001</v>
      </c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x14ac:dyDescent="0.25">
      <c r="A59" s="1"/>
      <c r="B59" s="64"/>
      <c r="C59" s="8" t="s">
        <v>30</v>
      </c>
      <c r="D59" s="9"/>
      <c r="E59" s="9"/>
      <c r="F59" s="9"/>
      <c r="G59" s="9">
        <v>5070.4035750000003</v>
      </c>
      <c r="H59" s="9"/>
      <c r="I59" s="9"/>
      <c r="J59" s="9"/>
      <c r="K59" s="9"/>
      <c r="L59" s="9"/>
      <c r="M59" s="9"/>
      <c r="N59" s="9"/>
      <c r="O59" s="9"/>
      <c r="P59" s="9">
        <v>5747.8146749999996</v>
      </c>
      <c r="Q59" s="9">
        <v>5708.946825</v>
      </c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x14ac:dyDescent="0.25">
      <c r="A60" s="4"/>
      <c r="B60" s="62">
        <v>45337</v>
      </c>
      <c r="C60" s="5" t="s">
        <v>27</v>
      </c>
      <c r="D60" s="6">
        <v>5099.0917499999996</v>
      </c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>
        <v>8734.1611499999999</v>
      </c>
      <c r="V60" s="6">
        <v>8800.7917500000003</v>
      </c>
      <c r="W60" s="6">
        <v>8270.8317000000006</v>
      </c>
      <c r="X60" s="6">
        <v>7618.0986000000003</v>
      </c>
      <c r="Y60" s="6">
        <v>6167.1394956253498</v>
      </c>
      <c r="Z60" s="6">
        <v>6444.6597000000002</v>
      </c>
      <c r="AA60" s="7">
        <v>5863.4928</v>
      </c>
    </row>
    <row r="61" spans="1:27" x14ac:dyDescent="0.25">
      <c r="A61" s="1"/>
      <c r="B61" s="63"/>
      <c r="C61" s="5" t="s">
        <v>28</v>
      </c>
      <c r="D61" s="6"/>
      <c r="E61" s="6"/>
      <c r="F61" s="6"/>
      <c r="G61" s="6"/>
      <c r="H61" s="6">
        <v>1132.7202</v>
      </c>
      <c r="I61" s="6">
        <v>1229.5813499999999</v>
      </c>
      <c r="J61" s="6"/>
      <c r="K61" s="6">
        <v>1559.2740650027999</v>
      </c>
      <c r="L61" s="6">
        <v>1595.6741150027999</v>
      </c>
      <c r="M61" s="6">
        <v>1494.7504405614</v>
      </c>
      <c r="N61" s="6">
        <v>1431.2045905614</v>
      </c>
      <c r="O61" s="6">
        <v>1363.61327910615</v>
      </c>
      <c r="P61" s="6">
        <v>1359.0037501371</v>
      </c>
      <c r="Q61" s="6">
        <v>1406.2162387994999</v>
      </c>
      <c r="R61" s="6">
        <v>1306.0831499999999</v>
      </c>
      <c r="S61" s="6">
        <v>1418.9849999999999</v>
      </c>
      <c r="T61" s="6"/>
      <c r="U61" s="6"/>
      <c r="V61" s="6"/>
      <c r="W61" s="6"/>
      <c r="X61" s="6"/>
      <c r="Y61" s="6"/>
      <c r="Z61" s="6"/>
      <c r="AA61" s="7"/>
    </row>
    <row r="62" spans="1:27" x14ac:dyDescent="0.25">
      <c r="A62" s="1"/>
      <c r="B62" s="63"/>
      <c r="C62" s="5" t="s">
        <v>29</v>
      </c>
      <c r="D62" s="6"/>
      <c r="E62" s="6">
        <v>1922.4161999999999</v>
      </c>
      <c r="F62" s="6">
        <v>1882.005975</v>
      </c>
      <c r="G62" s="6">
        <v>1832.9584500000001</v>
      </c>
      <c r="H62" s="6"/>
      <c r="I62" s="6"/>
      <c r="J62" s="6">
        <v>2453.61015</v>
      </c>
      <c r="K62" s="6"/>
      <c r="L62" s="6"/>
      <c r="M62" s="6"/>
      <c r="N62" s="6"/>
      <c r="O62" s="6"/>
      <c r="P62" s="6"/>
      <c r="Q62" s="6"/>
      <c r="R62" s="6"/>
      <c r="S62" s="6"/>
      <c r="T62" s="6">
        <v>2743.2681750000002</v>
      </c>
      <c r="U62" s="6"/>
      <c r="V62" s="6"/>
      <c r="W62" s="6"/>
      <c r="X62" s="6"/>
      <c r="Y62" s="6"/>
      <c r="Z62" s="6"/>
      <c r="AA62" s="7"/>
    </row>
    <row r="63" spans="1:27" x14ac:dyDescent="0.25">
      <c r="A63" s="1"/>
      <c r="B63" s="64"/>
      <c r="C63" s="8" t="s">
        <v>30</v>
      </c>
      <c r="D63" s="9"/>
      <c r="E63" s="9">
        <v>5767.2485999999999</v>
      </c>
      <c r="F63" s="9">
        <v>5646.0179250000001</v>
      </c>
      <c r="G63" s="9">
        <v>5498.8753500000003</v>
      </c>
      <c r="H63" s="9"/>
      <c r="I63" s="9"/>
      <c r="J63" s="9">
        <v>7360.8304500000004</v>
      </c>
      <c r="K63" s="9"/>
      <c r="L63" s="9"/>
      <c r="M63" s="9"/>
      <c r="N63" s="9"/>
      <c r="O63" s="9"/>
      <c r="P63" s="9"/>
      <c r="Q63" s="9"/>
      <c r="R63" s="9"/>
      <c r="S63" s="9"/>
      <c r="T63" s="9">
        <v>8229.8045249999996</v>
      </c>
      <c r="U63" s="9"/>
      <c r="V63" s="9"/>
      <c r="W63" s="9"/>
      <c r="X63" s="9"/>
      <c r="Y63" s="9"/>
      <c r="Z63" s="9"/>
      <c r="AA63" s="10"/>
    </row>
    <row r="64" spans="1:27" x14ac:dyDescent="0.25">
      <c r="A64" s="4"/>
      <c r="B64" s="62">
        <v>45338</v>
      </c>
      <c r="C64" s="5" t="s">
        <v>27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>
        <v>5761.271464019308</v>
      </c>
      <c r="AA64" s="7">
        <v>5039.1409792127324</v>
      </c>
    </row>
    <row r="65" spans="1:27" x14ac:dyDescent="0.25">
      <c r="A65" s="1"/>
      <c r="B65" s="63"/>
      <c r="C65" s="5" t="s">
        <v>28</v>
      </c>
      <c r="D65" s="6"/>
      <c r="E65" s="6"/>
      <c r="F65" s="6"/>
      <c r="G65" s="6"/>
      <c r="H65" s="6"/>
      <c r="I65" s="6"/>
      <c r="J65" s="6"/>
      <c r="K65" s="6"/>
      <c r="L65" s="6">
        <v>1311.0145</v>
      </c>
      <c r="M65" s="6">
        <v>1282.960081589112</v>
      </c>
      <c r="N65" s="6">
        <v>1035.303993037428</v>
      </c>
      <c r="O65" s="6">
        <v>1145.4467015132279</v>
      </c>
      <c r="P65" s="6">
        <v>976.01173600000004</v>
      </c>
      <c r="Q65" s="6">
        <v>974.77783999999997</v>
      </c>
      <c r="R65" s="6">
        <v>1001.923552</v>
      </c>
      <c r="S65" s="6">
        <v>1166.648668</v>
      </c>
      <c r="T65" s="6">
        <v>2162.40274</v>
      </c>
      <c r="U65" s="6">
        <v>2464.0903119999998</v>
      </c>
      <c r="V65" s="6">
        <v>2406.714148</v>
      </c>
      <c r="W65" s="6">
        <v>2401.1616159999999</v>
      </c>
      <c r="X65" s="6">
        <v>2245.0737720000002</v>
      </c>
      <c r="Y65" s="6">
        <v>2148.8298840000002</v>
      </c>
      <c r="Z65" s="6"/>
      <c r="AA65" s="7"/>
    </row>
    <row r="66" spans="1:27" x14ac:dyDescent="0.25">
      <c r="A66" s="1"/>
      <c r="B66" s="63"/>
      <c r="C66" s="5" t="s">
        <v>29</v>
      </c>
      <c r="D66" s="6">
        <v>1596.6614239999999</v>
      </c>
      <c r="E66" s="6">
        <v>1575.6851919999999</v>
      </c>
      <c r="F66" s="6">
        <v>1539.902208</v>
      </c>
      <c r="G66" s="6">
        <v>1500.109062</v>
      </c>
      <c r="H66" s="6">
        <v>1556.2513300000001</v>
      </c>
      <c r="I66" s="6">
        <v>1627.2003500000001</v>
      </c>
      <c r="J66" s="6">
        <v>2362.91084</v>
      </c>
      <c r="K66" s="6">
        <v>2403.6294079999998</v>
      </c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x14ac:dyDescent="0.25">
      <c r="A67" s="1"/>
      <c r="B67" s="64"/>
      <c r="C67" s="8" t="s">
        <v>30</v>
      </c>
      <c r="D67" s="9">
        <v>4789.9842719999997</v>
      </c>
      <c r="E67" s="9">
        <v>4727.0555759999997</v>
      </c>
      <c r="F67" s="9">
        <v>4619.7066240000004</v>
      </c>
      <c r="G67" s="9">
        <v>4500.3271860000004</v>
      </c>
      <c r="H67" s="9">
        <v>4668.7539900000002</v>
      </c>
      <c r="I67" s="9">
        <v>4881.6010500000002</v>
      </c>
      <c r="J67" s="9">
        <v>7088.7325199999996</v>
      </c>
      <c r="K67" s="9">
        <v>7210.8882240000003</v>
      </c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x14ac:dyDescent="0.25">
      <c r="A68" s="4"/>
      <c r="B68" s="62">
        <v>45339</v>
      </c>
      <c r="C68" s="5" t="s">
        <v>27</v>
      </c>
      <c r="D68" s="6"/>
      <c r="E68" s="6"/>
      <c r="F68" s="6"/>
      <c r="G68" s="6"/>
      <c r="H68" s="6"/>
      <c r="I68" s="6">
        <v>4809.1252500000001</v>
      </c>
      <c r="J68" s="6"/>
      <c r="K68" s="6"/>
      <c r="L68" s="6"/>
      <c r="M68" s="6">
        <v>5084.1987725731497</v>
      </c>
      <c r="N68" s="6">
        <v>5040.0069229345499</v>
      </c>
      <c r="O68" s="6">
        <v>4968.4407229345497</v>
      </c>
      <c r="P68" s="6">
        <v>4752.5082229345498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7"/>
    </row>
    <row r="69" spans="1:27" x14ac:dyDescent="0.25">
      <c r="A69" s="1"/>
      <c r="B69" s="63"/>
      <c r="C69" s="5" t="s">
        <v>28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>
        <v>1548.8963188222499</v>
      </c>
      <c r="U69" s="6">
        <v>2692.3697999999999</v>
      </c>
      <c r="V69" s="6">
        <v>3654.1948499999999</v>
      </c>
      <c r="W69" s="6">
        <v>2763.3190500000001</v>
      </c>
      <c r="X69" s="6">
        <v>2480.7559500000002</v>
      </c>
      <c r="Y69" s="6">
        <v>2291.9692500000001</v>
      </c>
      <c r="Z69" s="6">
        <v>2222.8708499999998</v>
      </c>
      <c r="AA69" s="7">
        <v>2132.1792</v>
      </c>
    </row>
    <row r="70" spans="1:27" x14ac:dyDescent="0.25">
      <c r="A70" s="1"/>
      <c r="B70" s="63"/>
      <c r="C70" s="5" t="s">
        <v>29</v>
      </c>
      <c r="D70" s="6">
        <v>2077.8876</v>
      </c>
      <c r="E70" s="6">
        <v>1904.8331250000001</v>
      </c>
      <c r="F70" s="6">
        <v>1851.775425</v>
      </c>
      <c r="G70" s="6">
        <v>1714.50405</v>
      </c>
      <c r="H70" s="6">
        <v>1700.005725</v>
      </c>
      <c r="I70" s="6"/>
      <c r="J70" s="6">
        <v>1815.0669</v>
      </c>
      <c r="K70" s="6">
        <v>1879.2297000000001</v>
      </c>
      <c r="L70" s="6">
        <v>2018.0434499999999</v>
      </c>
      <c r="M70" s="6"/>
      <c r="N70" s="6"/>
      <c r="O70" s="6"/>
      <c r="P70" s="6"/>
      <c r="Q70" s="6">
        <v>1714.195575</v>
      </c>
      <c r="R70" s="6">
        <v>1824.9381000000001</v>
      </c>
      <c r="S70" s="6">
        <v>2072.3350500000001</v>
      </c>
      <c r="T70" s="6"/>
      <c r="U70" s="6"/>
      <c r="V70" s="6"/>
      <c r="W70" s="6"/>
      <c r="X70" s="6"/>
      <c r="Y70" s="6"/>
      <c r="Z70" s="6"/>
      <c r="AA70" s="7"/>
    </row>
    <row r="71" spans="1:27" x14ac:dyDescent="0.25">
      <c r="A71" s="1"/>
      <c r="B71" s="64"/>
      <c r="C71" s="8" t="s">
        <v>30</v>
      </c>
      <c r="D71" s="9">
        <v>6233.6628000000001</v>
      </c>
      <c r="E71" s="9">
        <v>5714.4993750000003</v>
      </c>
      <c r="F71" s="9">
        <v>5555.3262750000004</v>
      </c>
      <c r="G71" s="9">
        <v>5143.5121499999996</v>
      </c>
      <c r="H71" s="9">
        <v>5100.017175</v>
      </c>
      <c r="I71" s="9"/>
      <c r="J71" s="9">
        <v>5445.2007000000003</v>
      </c>
      <c r="K71" s="9">
        <v>5637.6890999999996</v>
      </c>
      <c r="L71" s="9">
        <v>6054.1303500000004</v>
      </c>
      <c r="M71" s="9"/>
      <c r="N71" s="9"/>
      <c r="O71" s="9"/>
      <c r="P71" s="9"/>
      <c r="Q71" s="9">
        <v>5142.5867250000001</v>
      </c>
      <c r="R71" s="9">
        <v>5474.8143</v>
      </c>
      <c r="S71" s="9">
        <v>6217.00515</v>
      </c>
      <c r="T71" s="9"/>
      <c r="U71" s="9"/>
      <c r="V71" s="9"/>
      <c r="W71" s="9"/>
      <c r="X71" s="9"/>
      <c r="Y71" s="9"/>
      <c r="Z71" s="9"/>
      <c r="AA71" s="10"/>
    </row>
    <row r="72" spans="1:27" x14ac:dyDescent="0.25">
      <c r="A72" s="4"/>
      <c r="B72" s="62">
        <v>45340</v>
      </c>
      <c r="C72" s="5" t="s">
        <v>27</v>
      </c>
      <c r="D72" s="6"/>
      <c r="E72" s="6"/>
      <c r="F72" s="6"/>
      <c r="G72" s="6"/>
      <c r="H72" s="6"/>
      <c r="I72" s="6"/>
      <c r="J72" s="6"/>
      <c r="K72" s="6"/>
      <c r="L72" s="6"/>
      <c r="M72" s="6">
        <v>3448.5822410773499</v>
      </c>
      <c r="N72" s="6">
        <v>3241.9039910773499</v>
      </c>
      <c r="O72" s="6">
        <v>3286.8179708197499</v>
      </c>
      <c r="P72" s="6">
        <v>3206.3973870910499</v>
      </c>
      <c r="Q72" s="6">
        <v>3181.5208649200499</v>
      </c>
      <c r="R72" s="6"/>
      <c r="S72" s="6"/>
      <c r="T72" s="6"/>
      <c r="U72" s="6">
        <v>6411.3444</v>
      </c>
      <c r="V72" s="6">
        <v>6662.4430499999999</v>
      </c>
      <c r="W72" s="6">
        <v>6500.1851999999999</v>
      </c>
      <c r="X72" s="6">
        <v>5186.6234123305503</v>
      </c>
      <c r="Y72" s="6">
        <v>4879.3032045337504</v>
      </c>
      <c r="Z72" s="6">
        <v>4840.9522950879</v>
      </c>
      <c r="AA72" s="7">
        <v>4321.5033937500002</v>
      </c>
    </row>
    <row r="73" spans="1:27" x14ac:dyDescent="0.25">
      <c r="A73" s="1"/>
      <c r="B73" s="63"/>
      <c r="C73" s="5" t="s">
        <v>28</v>
      </c>
      <c r="D73" s="6"/>
      <c r="E73" s="6"/>
      <c r="F73" s="6"/>
      <c r="G73" s="6"/>
      <c r="H73" s="6"/>
      <c r="I73" s="6">
        <v>903.21479999999997</v>
      </c>
      <c r="J73" s="6">
        <v>858.17745000000002</v>
      </c>
      <c r="K73" s="6">
        <v>912.46905000000004</v>
      </c>
      <c r="L73" s="6">
        <v>881.00459999999998</v>
      </c>
      <c r="M73" s="6"/>
      <c r="N73" s="6"/>
      <c r="O73" s="6"/>
      <c r="P73" s="6"/>
      <c r="Q73" s="6"/>
      <c r="R73" s="6"/>
      <c r="S73" s="6">
        <v>1088.7783650302499</v>
      </c>
      <c r="T73" s="6">
        <v>1122.8489999999999</v>
      </c>
      <c r="U73" s="6"/>
      <c r="V73" s="6"/>
      <c r="W73" s="6"/>
      <c r="X73" s="6"/>
      <c r="Y73" s="6"/>
      <c r="Z73" s="6"/>
      <c r="AA73" s="7"/>
    </row>
    <row r="74" spans="1:27" x14ac:dyDescent="0.25">
      <c r="A74" s="1"/>
      <c r="B74" s="63"/>
      <c r="C74" s="5" t="s">
        <v>29</v>
      </c>
      <c r="D74" s="6">
        <v>1917.1721250000001</v>
      </c>
      <c r="E74" s="6">
        <v>1690.751475</v>
      </c>
      <c r="F74" s="6">
        <v>1585.5615</v>
      </c>
      <c r="G74" s="6">
        <v>1549.1614500000001</v>
      </c>
      <c r="H74" s="6">
        <v>1541.7580499999999</v>
      </c>
      <c r="I74" s="6"/>
      <c r="J74" s="6"/>
      <c r="K74" s="6"/>
      <c r="L74" s="6"/>
      <c r="M74" s="6"/>
      <c r="N74" s="6"/>
      <c r="O74" s="6"/>
      <c r="P74" s="6"/>
      <c r="Q74" s="6"/>
      <c r="R74" s="6">
        <v>1319.9645250000001</v>
      </c>
      <c r="S74" s="6"/>
      <c r="T74" s="6"/>
      <c r="U74" s="6"/>
      <c r="V74" s="6"/>
      <c r="W74" s="6"/>
      <c r="X74" s="6"/>
      <c r="Y74" s="6"/>
      <c r="Z74" s="6"/>
      <c r="AA74" s="7"/>
    </row>
    <row r="75" spans="1:27" x14ac:dyDescent="0.25">
      <c r="A75" s="1"/>
      <c r="B75" s="64"/>
      <c r="C75" s="8" t="s">
        <v>30</v>
      </c>
      <c r="D75" s="9">
        <v>5751.5163750000002</v>
      </c>
      <c r="E75" s="9">
        <v>5072.2544250000001</v>
      </c>
      <c r="F75" s="9">
        <v>4756.6845000000003</v>
      </c>
      <c r="G75" s="9">
        <v>4647.4843499999997</v>
      </c>
      <c r="H75" s="9">
        <v>4625.2741500000002</v>
      </c>
      <c r="I75" s="9"/>
      <c r="J75" s="9"/>
      <c r="K75" s="9"/>
      <c r="L75" s="9"/>
      <c r="M75" s="9"/>
      <c r="N75" s="9"/>
      <c r="O75" s="9"/>
      <c r="P75" s="9"/>
      <c r="Q75" s="9"/>
      <c r="R75" s="9">
        <v>3959.8935750000001</v>
      </c>
      <c r="S75" s="9"/>
      <c r="T75" s="9"/>
      <c r="U75" s="9"/>
      <c r="V75" s="9"/>
      <c r="W75" s="9"/>
      <c r="X75" s="9"/>
      <c r="Y75" s="9"/>
      <c r="Z75" s="9"/>
      <c r="AA75" s="10"/>
    </row>
    <row r="76" spans="1:27" x14ac:dyDescent="0.25">
      <c r="A76" s="4"/>
      <c r="B76" s="62">
        <v>45341</v>
      </c>
      <c r="C76" s="5" t="s">
        <v>27</v>
      </c>
      <c r="D76" s="6"/>
      <c r="E76" s="6"/>
      <c r="F76" s="6"/>
      <c r="G76" s="6"/>
      <c r="H76" s="6"/>
      <c r="I76" s="6"/>
      <c r="J76" s="6"/>
      <c r="K76" s="6"/>
      <c r="L76" s="6">
        <v>7954.9533000000001</v>
      </c>
      <c r="M76" s="6">
        <v>6479.7690831966001</v>
      </c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7"/>
    </row>
    <row r="77" spans="1:27" x14ac:dyDescent="0.25">
      <c r="A77" s="1"/>
      <c r="B77" s="63"/>
      <c r="C77" s="5" t="s">
        <v>28</v>
      </c>
      <c r="D77" s="6"/>
      <c r="E77" s="6"/>
      <c r="F77" s="6"/>
      <c r="G77" s="6"/>
      <c r="H77" s="6"/>
      <c r="I77" s="6"/>
      <c r="J77" s="6"/>
      <c r="K77" s="6">
        <v>2456.6949</v>
      </c>
      <c r="L77" s="6"/>
      <c r="M77" s="6"/>
      <c r="N77" s="6">
        <v>1787.9485962276001</v>
      </c>
      <c r="O77" s="6">
        <v>1581.3230485644001</v>
      </c>
      <c r="P77" s="6">
        <v>1489.17087617175</v>
      </c>
      <c r="Q77" s="6">
        <v>1538.5764487212</v>
      </c>
      <c r="R77" s="6">
        <v>1373.69129061735</v>
      </c>
      <c r="S77" s="6">
        <v>1431.15811756875</v>
      </c>
      <c r="T77" s="6">
        <v>1462.5550096929001</v>
      </c>
      <c r="U77" s="6">
        <v>2562.8103000000001</v>
      </c>
      <c r="V77" s="6">
        <v>2945.9362500000002</v>
      </c>
      <c r="W77" s="6">
        <v>2578.23405</v>
      </c>
      <c r="X77" s="6">
        <v>2329.6032</v>
      </c>
      <c r="Y77" s="6">
        <v>2118.6062999999999</v>
      </c>
      <c r="Z77" s="6">
        <v>2044.5723</v>
      </c>
      <c r="AA77" s="7">
        <v>1822.4703</v>
      </c>
    </row>
    <row r="78" spans="1:27" x14ac:dyDescent="0.25">
      <c r="A78" s="1"/>
      <c r="B78" s="63"/>
      <c r="C78" s="5" t="s">
        <v>29</v>
      </c>
      <c r="D78" s="6">
        <v>1357.29</v>
      </c>
      <c r="E78" s="6">
        <v>1380.7340999999999</v>
      </c>
      <c r="F78" s="6">
        <v>1383.5103750000001</v>
      </c>
      <c r="G78" s="6">
        <v>1354.513725</v>
      </c>
      <c r="H78" s="6">
        <v>1385.6696999999999</v>
      </c>
      <c r="I78" s="6">
        <v>1590.8055750000001</v>
      </c>
      <c r="J78" s="6">
        <v>2147.60295</v>
      </c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x14ac:dyDescent="0.25">
      <c r="A79" s="1"/>
      <c r="B79" s="64"/>
      <c r="C79" s="8" t="s">
        <v>30</v>
      </c>
      <c r="D79" s="9">
        <v>4071.87</v>
      </c>
      <c r="E79" s="9">
        <v>4142.2022999999999</v>
      </c>
      <c r="F79" s="9">
        <v>4150.5311250000004</v>
      </c>
      <c r="G79" s="9">
        <v>4063.5411749999998</v>
      </c>
      <c r="H79" s="9">
        <v>4157.0091000000002</v>
      </c>
      <c r="I79" s="9">
        <v>4772.416725</v>
      </c>
      <c r="J79" s="9">
        <v>6442.8088500000003</v>
      </c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x14ac:dyDescent="0.25">
      <c r="A80" s="4"/>
      <c r="B80" s="62">
        <v>45342</v>
      </c>
      <c r="C80" s="5" t="s">
        <v>27</v>
      </c>
      <c r="D80" s="6"/>
      <c r="E80" s="6"/>
      <c r="F80" s="6"/>
      <c r="G80" s="6"/>
      <c r="H80" s="6"/>
      <c r="I80" s="6"/>
      <c r="J80" s="6"/>
      <c r="K80" s="6">
        <v>8014.1805000000004</v>
      </c>
      <c r="L80" s="6">
        <v>8319.5707500000008</v>
      </c>
      <c r="M80" s="6">
        <v>6283.3082223500996</v>
      </c>
      <c r="N80" s="6"/>
      <c r="O80" s="6"/>
      <c r="P80" s="6"/>
      <c r="Q80" s="6"/>
      <c r="R80" s="6"/>
      <c r="S80" s="6">
        <v>5882.0012999999999</v>
      </c>
      <c r="T80" s="6">
        <v>6727.8397500000001</v>
      </c>
      <c r="U80" s="6"/>
      <c r="V80" s="6">
        <v>7642.1596499999996</v>
      </c>
      <c r="W80" s="6"/>
      <c r="X80" s="6"/>
      <c r="Y80" s="6"/>
      <c r="Z80" s="6"/>
      <c r="AA80" s="7"/>
    </row>
    <row r="81" spans="1:27" x14ac:dyDescent="0.25">
      <c r="A81" s="1"/>
      <c r="B81" s="63"/>
      <c r="C81" s="5" t="s">
        <v>28</v>
      </c>
      <c r="D81" s="6">
        <v>1346.96113846965</v>
      </c>
      <c r="E81" s="6">
        <v>1214.6374501370999</v>
      </c>
      <c r="F81" s="6">
        <v>1191.6603788192999</v>
      </c>
      <c r="G81" s="6">
        <v>1012.96442109375</v>
      </c>
      <c r="H81" s="6">
        <v>987.73694999999998</v>
      </c>
      <c r="I81" s="6">
        <v>1689.8260499999999</v>
      </c>
      <c r="J81" s="6">
        <v>1456.1753580144</v>
      </c>
      <c r="K81" s="6"/>
      <c r="L81" s="6"/>
      <c r="M81" s="6"/>
      <c r="N81" s="6">
        <v>2155.6233000000002</v>
      </c>
      <c r="O81" s="6">
        <v>1661.4171738175501</v>
      </c>
      <c r="P81" s="6">
        <v>1066.5307901992501</v>
      </c>
      <c r="Q81" s="6">
        <v>994.05584567640005</v>
      </c>
      <c r="R81" s="6">
        <v>1003.1607</v>
      </c>
      <c r="S81" s="6"/>
      <c r="T81" s="6"/>
      <c r="U81" s="6">
        <v>2504.817</v>
      </c>
      <c r="V81" s="6"/>
      <c r="W81" s="6">
        <v>2578.8510000000001</v>
      </c>
      <c r="X81" s="6">
        <v>2464.7152500000002</v>
      </c>
      <c r="Y81" s="6">
        <v>2222.2539000000002</v>
      </c>
      <c r="Z81" s="6">
        <v>2145.1351500000001</v>
      </c>
      <c r="AA81" s="7">
        <v>1763.2430999999999</v>
      </c>
    </row>
    <row r="82" spans="1:27" x14ac:dyDescent="0.25">
      <c r="A82" s="1"/>
      <c r="B82" s="63"/>
      <c r="C82" s="5" t="s">
        <v>29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ht="15.75" thickBot="1" x14ac:dyDescent="0.3">
      <c r="A83" s="1"/>
      <c r="B83" s="64"/>
      <c r="C83" s="8" t="s">
        <v>30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x14ac:dyDescent="0.25">
      <c r="A84" s="4"/>
      <c r="B84" s="62">
        <v>45343</v>
      </c>
      <c r="C84" s="5" t="s">
        <v>27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>
        <v>4357.2286793655003</v>
      </c>
      <c r="R84" s="6">
        <v>4790.3193029812501</v>
      </c>
      <c r="S84" s="6">
        <v>5304.1644431505001</v>
      </c>
      <c r="T84" s="6">
        <v>5809.5610447248</v>
      </c>
      <c r="U84" s="6">
        <v>7762.4648999999999</v>
      </c>
      <c r="V84" s="6"/>
      <c r="W84" s="6"/>
      <c r="X84" s="6"/>
      <c r="Y84" s="6"/>
      <c r="Z84" s="6"/>
      <c r="AA84" s="7"/>
    </row>
    <row r="85" spans="1:27" x14ac:dyDescent="0.25">
      <c r="A85" s="1"/>
      <c r="B85" s="63"/>
      <c r="C85" s="5" t="s">
        <v>28</v>
      </c>
      <c r="D85" s="6">
        <v>1603.4530500000001</v>
      </c>
      <c r="E85" s="6">
        <v>1502.8902</v>
      </c>
      <c r="F85" s="6"/>
      <c r="G85" s="6"/>
      <c r="H85" s="6">
        <v>847.6893</v>
      </c>
      <c r="I85" s="6">
        <v>934.67925000000002</v>
      </c>
      <c r="J85" s="6">
        <v>2240.14545</v>
      </c>
      <c r="K85" s="6">
        <v>2545.5356999999999</v>
      </c>
      <c r="L85" s="6">
        <v>2610.9324000000001</v>
      </c>
      <c r="M85" s="6">
        <v>1642.0354452553499</v>
      </c>
      <c r="N85" s="6">
        <v>1361.8263969499501</v>
      </c>
      <c r="O85" s="6">
        <v>1281.3302319106499</v>
      </c>
      <c r="P85" s="6">
        <v>1118.69305267095</v>
      </c>
      <c r="Q85" s="6"/>
      <c r="R85" s="6"/>
      <c r="S85" s="6"/>
      <c r="T85" s="6"/>
      <c r="U85" s="6"/>
      <c r="V85" s="6">
        <v>2830.5666000000001</v>
      </c>
      <c r="W85" s="6">
        <v>2515.3051500000001</v>
      </c>
      <c r="X85" s="6">
        <v>2357.3659499999999</v>
      </c>
      <c r="Y85" s="6">
        <v>2298.7557000000002</v>
      </c>
      <c r="Z85" s="6">
        <v>2245.0810499999998</v>
      </c>
      <c r="AA85" s="7">
        <v>1350.5035499999999</v>
      </c>
    </row>
    <row r="86" spans="1:27" x14ac:dyDescent="0.25">
      <c r="A86" s="1"/>
      <c r="B86" s="63"/>
      <c r="C86" s="5" t="s">
        <v>29</v>
      </c>
      <c r="D86" s="6"/>
      <c r="E86" s="6"/>
      <c r="F86" s="6">
        <v>1445.8223250000001</v>
      </c>
      <c r="G86" s="6">
        <v>1382.5849499999999</v>
      </c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x14ac:dyDescent="0.25">
      <c r="A87" s="1"/>
      <c r="B87" s="64"/>
      <c r="C87" s="8" t="s">
        <v>30</v>
      </c>
      <c r="D87" s="9"/>
      <c r="E87" s="9"/>
      <c r="F87" s="9">
        <v>4337.4669750000003</v>
      </c>
      <c r="G87" s="9">
        <v>4147.7548500000003</v>
      </c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x14ac:dyDescent="0.25">
      <c r="A88" s="4"/>
      <c r="B88" s="62">
        <v>45344</v>
      </c>
      <c r="C88" s="5" t="s">
        <v>27</v>
      </c>
      <c r="D88" s="6">
        <v>3871.9782</v>
      </c>
      <c r="E88" s="6"/>
      <c r="F88" s="6"/>
      <c r="G88" s="6"/>
      <c r="H88" s="6"/>
      <c r="I88" s="6"/>
      <c r="J88" s="6"/>
      <c r="K88" s="6"/>
      <c r="L88" s="6"/>
      <c r="M88" s="6"/>
      <c r="N88" s="6">
        <v>5530.3397999999997</v>
      </c>
      <c r="O88" s="6"/>
      <c r="P88" s="6"/>
      <c r="Q88" s="6"/>
      <c r="R88" s="6"/>
      <c r="S88" s="6"/>
      <c r="T88" s="6"/>
      <c r="U88" s="6"/>
      <c r="V88" s="6">
        <v>6729.6905999999999</v>
      </c>
      <c r="W88" s="6"/>
      <c r="X88" s="6"/>
      <c r="Y88" s="6"/>
      <c r="Z88" s="6"/>
      <c r="AA88" s="7">
        <v>965.52674999999999</v>
      </c>
    </row>
    <row r="89" spans="1:27" x14ac:dyDescent="0.25">
      <c r="A89" s="1"/>
      <c r="B89" s="63"/>
      <c r="C89" s="5" t="s">
        <v>28</v>
      </c>
      <c r="D89" s="6"/>
      <c r="E89" s="6">
        <v>1253.6424</v>
      </c>
      <c r="F89" s="6"/>
      <c r="G89" s="6"/>
      <c r="H89" s="6"/>
      <c r="I89" s="6">
        <v>948.25215000000003</v>
      </c>
      <c r="J89" s="6">
        <v>2198.1928499999999</v>
      </c>
      <c r="K89" s="6">
        <v>2087.9883084847502</v>
      </c>
      <c r="L89" s="6">
        <v>1523.5412667871501</v>
      </c>
      <c r="M89" s="6">
        <v>1336.80334298445</v>
      </c>
      <c r="N89" s="6"/>
      <c r="O89" s="6">
        <v>1536.26158630755</v>
      </c>
      <c r="P89" s="6">
        <v>1227.11355</v>
      </c>
      <c r="Q89" s="6">
        <v>1231.4322</v>
      </c>
      <c r="R89" s="6">
        <v>1248.0898500000001</v>
      </c>
      <c r="S89" s="6">
        <v>1295.595</v>
      </c>
      <c r="T89" s="6">
        <v>1326.4425000000001</v>
      </c>
      <c r="U89" s="6">
        <v>1370.8629000000001</v>
      </c>
      <c r="V89" s="6"/>
      <c r="W89" s="6">
        <v>2161.7928000000002</v>
      </c>
      <c r="X89" s="6"/>
      <c r="Y89" s="6"/>
      <c r="Z89" s="6">
        <v>678.02805000000001</v>
      </c>
      <c r="AA89" s="7"/>
    </row>
    <row r="90" spans="1:27" x14ac:dyDescent="0.25">
      <c r="A90" s="1"/>
      <c r="B90" s="63"/>
      <c r="C90" s="5" t="s">
        <v>29</v>
      </c>
      <c r="D90" s="6"/>
      <c r="E90" s="6"/>
      <c r="F90" s="6">
        <v>1283.8729499999999</v>
      </c>
      <c r="G90" s="6">
        <v>1242.845775</v>
      </c>
      <c r="H90" s="6">
        <v>1308.8594250000001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>
        <v>1637.0768250000001</v>
      </c>
      <c r="Y90" s="6">
        <v>1435.64265</v>
      </c>
      <c r="Z90" s="6"/>
      <c r="AA90" s="7"/>
    </row>
    <row r="91" spans="1:27" x14ac:dyDescent="0.25">
      <c r="A91" s="1"/>
      <c r="B91" s="64"/>
      <c r="C91" s="8" t="s">
        <v>30</v>
      </c>
      <c r="D91" s="9"/>
      <c r="E91" s="9"/>
      <c r="F91" s="9">
        <v>3851.6188499999998</v>
      </c>
      <c r="G91" s="9">
        <v>3728.5373249999998</v>
      </c>
      <c r="H91" s="9">
        <v>3926.5782749999998</v>
      </c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>
        <v>4911.2304750000003</v>
      </c>
      <c r="Y91" s="9">
        <v>4306.9279500000002</v>
      </c>
      <c r="Z91" s="9"/>
      <c r="AA91" s="10"/>
    </row>
    <row r="92" spans="1:27" x14ac:dyDescent="0.25">
      <c r="A92" s="4"/>
      <c r="B92" s="62">
        <v>45345</v>
      </c>
      <c r="C92" s="5" t="s">
        <v>27</v>
      </c>
      <c r="D92" s="6">
        <v>910.98769752450005</v>
      </c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>
        <v>4533.3486000000003</v>
      </c>
      <c r="R92" s="6">
        <v>5222.2906398662999</v>
      </c>
      <c r="S92" s="6">
        <v>5406.9498000000003</v>
      </c>
      <c r="T92" s="6"/>
      <c r="U92" s="6"/>
      <c r="V92" s="6"/>
      <c r="W92" s="6"/>
      <c r="X92" s="6"/>
      <c r="Y92" s="6"/>
      <c r="Z92" s="6"/>
      <c r="AA92" s="7"/>
    </row>
    <row r="93" spans="1:27" x14ac:dyDescent="0.25">
      <c r="A93" s="1"/>
      <c r="B93" s="63"/>
      <c r="C93" s="5" t="s">
        <v>28</v>
      </c>
      <c r="D93" s="6"/>
      <c r="E93" s="6">
        <v>375.72255000000001</v>
      </c>
      <c r="F93" s="6">
        <v>248.01390000000001</v>
      </c>
      <c r="G93" s="6"/>
      <c r="H93" s="6">
        <v>322.04790000000003</v>
      </c>
      <c r="I93" s="6">
        <v>1006.8624</v>
      </c>
      <c r="J93" s="6">
        <v>1322.1238499999999</v>
      </c>
      <c r="K93" s="6">
        <v>1822.1380835300999</v>
      </c>
      <c r="L93" s="6">
        <v>1671.0776249314499</v>
      </c>
      <c r="M93" s="6">
        <v>1474.0529606257501</v>
      </c>
      <c r="N93" s="6">
        <v>1239.1468870581</v>
      </c>
      <c r="O93" s="6">
        <v>1216.0343878118999</v>
      </c>
      <c r="P93" s="6">
        <v>1078.8258553389001</v>
      </c>
      <c r="Q93" s="6"/>
      <c r="R93" s="6"/>
      <c r="S93" s="6"/>
      <c r="T93" s="6">
        <v>2274.0776999999998</v>
      </c>
      <c r="U93" s="6">
        <v>1917.4026162861001</v>
      </c>
      <c r="V93" s="6">
        <v>2036.7787846234501</v>
      </c>
      <c r="W93" s="6">
        <v>1983.0538056933001</v>
      </c>
      <c r="X93" s="6">
        <v>1490.7170750278499</v>
      </c>
      <c r="Y93" s="6">
        <v>1498.0735788075001</v>
      </c>
      <c r="Z93" s="6">
        <v>1477.539267957</v>
      </c>
      <c r="AA93" s="7">
        <v>1403.0483936548501</v>
      </c>
    </row>
    <row r="94" spans="1:27" x14ac:dyDescent="0.25">
      <c r="A94" s="1"/>
      <c r="B94" s="63"/>
      <c r="C94" s="5" t="s">
        <v>29</v>
      </c>
      <c r="D94" s="6"/>
      <c r="E94" s="6"/>
      <c r="F94" s="6"/>
      <c r="G94" s="6">
        <v>320.19704999999999</v>
      </c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x14ac:dyDescent="0.25">
      <c r="A95" s="1"/>
      <c r="B95" s="64"/>
      <c r="C95" s="8" t="s">
        <v>30</v>
      </c>
      <c r="D95" s="9"/>
      <c r="E95" s="9"/>
      <c r="F95" s="9"/>
      <c r="G95" s="9">
        <v>960.59114999999997</v>
      </c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x14ac:dyDescent="0.25">
      <c r="A96" s="4"/>
      <c r="B96" s="62">
        <v>45346</v>
      </c>
      <c r="C96" s="5" t="s">
        <v>27</v>
      </c>
      <c r="D96" s="6"/>
      <c r="E96" s="6"/>
      <c r="F96" s="6"/>
      <c r="G96" s="6"/>
      <c r="H96" s="6"/>
      <c r="I96" s="6"/>
      <c r="J96" s="6"/>
      <c r="K96" s="6"/>
      <c r="L96" s="6"/>
      <c r="M96" s="6">
        <v>4876.5887497745998</v>
      </c>
      <c r="N96" s="6">
        <v>4073.1406597318501</v>
      </c>
      <c r="O96" s="6">
        <v>3820.2463058076</v>
      </c>
      <c r="P96" s="6">
        <v>3253.7334471367499</v>
      </c>
      <c r="Q96" s="6">
        <v>2601.1312805844</v>
      </c>
      <c r="R96" s="6">
        <v>3014.1244957464</v>
      </c>
      <c r="S96" s="6">
        <v>3613.5536771708998</v>
      </c>
      <c r="T96" s="6">
        <v>5179.9121999999998</v>
      </c>
      <c r="U96" s="6">
        <v>6547.6903499999999</v>
      </c>
      <c r="V96" s="6"/>
      <c r="W96" s="6"/>
      <c r="X96" s="6"/>
      <c r="Y96" s="6"/>
      <c r="Z96" s="6"/>
      <c r="AA96" s="7"/>
    </row>
    <row r="97" spans="1:27" x14ac:dyDescent="0.25">
      <c r="A97" s="1"/>
      <c r="B97" s="63"/>
      <c r="C97" s="5" t="s">
        <v>28</v>
      </c>
      <c r="D97" s="6">
        <v>1235.4864431215501</v>
      </c>
      <c r="E97" s="6">
        <v>1188.86265</v>
      </c>
      <c r="F97" s="6">
        <v>1107.42525</v>
      </c>
      <c r="G97" s="6">
        <v>1027.8387</v>
      </c>
      <c r="H97" s="6">
        <v>1031.5404000000001</v>
      </c>
      <c r="I97" s="6">
        <v>1063.00485</v>
      </c>
      <c r="J97" s="6">
        <v>1147.527</v>
      </c>
      <c r="K97" s="6">
        <v>1229.5813499999999</v>
      </c>
      <c r="L97" s="6">
        <v>1198.1169</v>
      </c>
      <c r="M97" s="6"/>
      <c r="N97" s="6"/>
      <c r="O97" s="6"/>
      <c r="P97" s="6"/>
      <c r="Q97" s="6"/>
      <c r="R97" s="6"/>
      <c r="S97" s="6"/>
      <c r="T97" s="6"/>
      <c r="U97" s="6"/>
      <c r="V97" s="6">
        <v>2425.23045</v>
      </c>
      <c r="W97" s="6">
        <v>2287.0336499999999</v>
      </c>
      <c r="X97" s="6">
        <v>2010.64005</v>
      </c>
      <c r="Y97" s="6">
        <v>1848.9991500000001</v>
      </c>
      <c r="Z97" s="6">
        <v>1749.0532499999999</v>
      </c>
      <c r="AA97" s="7">
        <v>1631.2157999999999</v>
      </c>
    </row>
    <row r="98" spans="1:27" x14ac:dyDescent="0.25">
      <c r="A98" s="1"/>
      <c r="B98" s="63"/>
      <c r="C98" s="5" t="s">
        <v>29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ht="15.75" thickBot="1" x14ac:dyDescent="0.3">
      <c r="A99" s="1"/>
      <c r="B99" s="64"/>
      <c r="C99" s="8" t="s">
        <v>30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x14ac:dyDescent="0.25">
      <c r="A100" s="4"/>
      <c r="B100" s="62">
        <v>45347</v>
      </c>
      <c r="C100" s="5" t="s">
        <v>27</v>
      </c>
      <c r="D100" s="6"/>
      <c r="E100" s="6"/>
      <c r="F100" s="6"/>
      <c r="G100" s="6"/>
      <c r="H100" s="6"/>
      <c r="I100" s="6"/>
      <c r="J100" s="6"/>
      <c r="K100" s="6">
        <v>5545.1466</v>
      </c>
      <c r="L100" s="6">
        <v>5269.4653909311</v>
      </c>
      <c r="M100" s="6">
        <v>5110.5245584162503</v>
      </c>
      <c r="N100" s="6">
        <v>4505.7400875000003</v>
      </c>
      <c r="O100" s="6">
        <v>4512.7762585006503</v>
      </c>
      <c r="P100" s="6">
        <v>4022.9563784449501</v>
      </c>
      <c r="Q100" s="6">
        <v>3689.3273058927002</v>
      </c>
      <c r="R100" s="6"/>
      <c r="S100" s="6"/>
      <c r="T100" s="6">
        <v>6194.1779999999999</v>
      </c>
      <c r="U100" s="6"/>
      <c r="V100" s="6"/>
      <c r="W100" s="6">
        <v>7299.7524000000003</v>
      </c>
      <c r="X100" s="6"/>
      <c r="Y100" s="6">
        <v>6087.4456499999997</v>
      </c>
      <c r="Z100" s="6">
        <v>6036.8557499999997</v>
      </c>
      <c r="AA100" s="7"/>
    </row>
    <row r="101" spans="1:27" x14ac:dyDescent="0.25">
      <c r="A101" s="1"/>
      <c r="B101" s="63"/>
      <c r="C101" s="5" t="s">
        <v>28</v>
      </c>
      <c r="D101" s="6">
        <v>1053.13365</v>
      </c>
      <c r="E101" s="6">
        <v>1032.15735</v>
      </c>
      <c r="F101" s="6">
        <v>1031.5404000000001</v>
      </c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>
        <v>1537.4394</v>
      </c>
      <c r="S101" s="6">
        <v>1696.6125</v>
      </c>
      <c r="T101" s="6"/>
      <c r="U101" s="6">
        <v>2448.0576000000001</v>
      </c>
      <c r="V101" s="6">
        <v>2802.8038499999998</v>
      </c>
      <c r="W101" s="6"/>
      <c r="X101" s="6">
        <v>2158.0911000000001</v>
      </c>
      <c r="Y101" s="6"/>
      <c r="Z101" s="6"/>
      <c r="AA101" s="7">
        <v>1800.8770500000001</v>
      </c>
    </row>
    <row r="102" spans="1:27" x14ac:dyDescent="0.25">
      <c r="A102" s="1"/>
      <c r="B102" s="63"/>
      <c r="C102" s="5" t="s">
        <v>29</v>
      </c>
      <c r="D102" s="6"/>
      <c r="E102" s="6"/>
      <c r="F102" s="6"/>
      <c r="G102" s="6">
        <v>1693.2192749999999</v>
      </c>
      <c r="H102" s="6">
        <v>1702.4735250000001</v>
      </c>
      <c r="I102" s="6">
        <v>1698.771825</v>
      </c>
      <c r="J102" s="6">
        <v>1751.5210500000001</v>
      </c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7"/>
    </row>
    <row r="103" spans="1:27" x14ac:dyDescent="0.25">
      <c r="A103" s="1"/>
      <c r="B103" s="64"/>
      <c r="C103" s="8" t="s">
        <v>30</v>
      </c>
      <c r="D103" s="9"/>
      <c r="E103" s="9"/>
      <c r="F103" s="9"/>
      <c r="G103" s="9">
        <v>5079.6578250000002</v>
      </c>
      <c r="H103" s="9">
        <v>5107.4205750000001</v>
      </c>
      <c r="I103" s="9">
        <v>5096.3154750000003</v>
      </c>
      <c r="J103" s="9">
        <v>5254.56315</v>
      </c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/>
    </row>
    <row r="104" spans="1:27" x14ac:dyDescent="0.25">
      <c r="A104" s="4"/>
      <c r="B104" s="62">
        <v>45348</v>
      </c>
      <c r="C104" s="5" t="s">
        <v>27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>
        <v>4832.1953030861996</v>
      </c>
      <c r="Q104" s="6">
        <v>4728.1690253457</v>
      </c>
      <c r="R104" s="6">
        <v>4965.7979503619999</v>
      </c>
      <c r="S104" s="6">
        <v>5206.87002335535</v>
      </c>
      <c r="T104" s="6">
        <v>5605.0093825069498</v>
      </c>
      <c r="U104" s="6"/>
      <c r="V104" s="6">
        <v>8086.3636500000002</v>
      </c>
      <c r="W104" s="6"/>
      <c r="X104" s="6"/>
      <c r="Y104" s="6"/>
      <c r="Z104" s="6"/>
      <c r="AA104" s="7"/>
    </row>
    <row r="105" spans="1:27" x14ac:dyDescent="0.25">
      <c r="A105" s="1"/>
      <c r="B105" s="63"/>
      <c r="C105" s="5" t="s">
        <v>28</v>
      </c>
      <c r="D105" s="6">
        <v>1076.5777499999999</v>
      </c>
      <c r="E105" s="6">
        <v>1058.06925</v>
      </c>
      <c r="F105" s="6">
        <v>996.99120000000005</v>
      </c>
      <c r="G105" s="6">
        <v>964.90980000000002</v>
      </c>
      <c r="H105" s="6">
        <v>990.82169999999996</v>
      </c>
      <c r="I105" s="6">
        <v>1078.4286</v>
      </c>
      <c r="J105" s="6">
        <v>1287.5854737708</v>
      </c>
      <c r="K105" s="6">
        <v>1471.4257500000001</v>
      </c>
      <c r="L105" s="6">
        <v>1516.0046327329501</v>
      </c>
      <c r="M105" s="6">
        <v>1525.4388760446</v>
      </c>
      <c r="N105" s="6">
        <v>1240.0695000000001</v>
      </c>
      <c r="O105" s="6">
        <v>1209.8389500000001</v>
      </c>
      <c r="P105" s="6"/>
      <c r="Q105" s="6"/>
      <c r="R105" s="6"/>
      <c r="S105" s="6"/>
      <c r="T105" s="6"/>
      <c r="U105" s="6">
        <v>2385.7456499999998</v>
      </c>
      <c r="V105" s="6"/>
      <c r="W105" s="6">
        <v>2688.0511499999998</v>
      </c>
      <c r="X105" s="6">
        <v>2539.3661999999999</v>
      </c>
      <c r="Y105" s="6">
        <v>2183.3860500000001</v>
      </c>
      <c r="Z105" s="6">
        <v>2011.8739499999999</v>
      </c>
      <c r="AA105" s="7">
        <v>1603.2330653724</v>
      </c>
    </row>
    <row r="106" spans="1:27" x14ac:dyDescent="0.25">
      <c r="A106" s="1"/>
      <c r="B106" s="63"/>
      <c r="C106" s="5" t="s">
        <v>29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ht="15.75" thickBot="1" x14ac:dyDescent="0.3">
      <c r="A107" s="1"/>
      <c r="B107" s="64"/>
      <c r="C107" s="8" t="s">
        <v>30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x14ac:dyDescent="0.25">
      <c r="A108" s="4"/>
      <c r="B108" s="62">
        <v>45349</v>
      </c>
      <c r="C108" s="5" t="s">
        <v>27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>
        <v>5890.69685303595</v>
      </c>
      <c r="P108" s="6">
        <v>5026.2843459289497</v>
      </c>
      <c r="Q108" s="6">
        <v>4822.9663085514003</v>
      </c>
      <c r="R108" s="6">
        <v>5268.3689424554996</v>
      </c>
      <c r="S108" s="6">
        <v>5761.7770919350496</v>
      </c>
      <c r="T108" s="6">
        <v>7157.2369500000004</v>
      </c>
      <c r="U108" s="6">
        <v>9219.0838500000009</v>
      </c>
      <c r="V108" s="6"/>
      <c r="W108" s="6"/>
      <c r="X108" s="6"/>
      <c r="Y108" s="6"/>
      <c r="Z108" s="6">
        <v>6696.3752999999997</v>
      </c>
      <c r="AA108" s="7"/>
    </row>
    <row r="109" spans="1:27" x14ac:dyDescent="0.25">
      <c r="A109" s="1"/>
      <c r="B109" s="63"/>
      <c r="C109" s="5" t="s">
        <v>28</v>
      </c>
      <c r="D109" s="6">
        <v>1072.8760500000001</v>
      </c>
      <c r="E109" s="6"/>
      <c r="F109" s="6"/>
      <c r="G109" s="6"/>
      <c r="H109" s="6"/>
      <c r="I109" s="6"/>
      <c r="J109" s="6">
        <v>2493.0949500000002</v>
      </c>
      <c r="K109" s="6">
        <v>2881.7734500000001</v>
      </c>
      <c r="L109" s="6">
        <v>2508.6875814251998</v>
      </c>
      <c r="M109" s="6">
        <v>1605.2394422979</v>
      </c>
      <c r="N109" s="6">
        <v>1277.70345</v>
      </c>
      <c r="O109" s="6"/>
      <c r="P109" s="6"/>
      <c r="Q109" s="6"/>
      <c r="R109" s="6"/>
      <c r="S109" s="6"/>
      <c r="T109" s="6"/>
      <c r="U109" s="6"/>
      <c r="V109" s="6">
        <v>3436.4115000000002</v>
      </c>
      <c r="W109" s="6">
        <v>3244.5400500000001</v>
      </c>
      <c r="X109" s="6">
        <v>2765.78685</v>
      </c>
      <c r="Y109" s="6">
        <v>1758.3835594468501</v>
      </c>
      <c r="Z109" s="6"/>
      <c r="AA109" s="7">
        <v>1208.6050499999999</v>
      </c>
    </row>
    <row r="110" spans="1:27" x14ac:dyDescent="0.25">
      <c r="A110" s="1"/>
      <c r="B110" s="63"/>
      <c r="C110" s="5" t="s">
        <v>29</v>
      </c>
      <c r="D110" s="6"/>
      <c r="E110" s="6">
        <v>1775.273625</v>
      </c>
      <c r="F110" s="6">
        <v>1769.1041250000001</v>
      </c>
      <c r="G110" s="6">
        <v>1754.297325</v>
      </c>
      <c r="H110" s="6">
        <v>1769.1041250000001</v>
      </c>
      <c r="I110" s="6">
        <v>2000.4603750000001</v>
      </c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x14ac:dyDescent="0.25">
      <c r="A111" s="1"/>
      <c r="B111" s="64"/>
      <c r="C111" s="8" t="s">
        <v>30</v>
      </c>
      <c r="D111" s="9"/>
      <c r="E111" s="9">
        <v>5325.8208750000003</v>
      </c>
      <c r="F111" s="9">
        <v>5307.3123750000004</v>
      </c>
      <c r="G111" s="9">
        <v>5262.8919749999995</v>
      </c>
      <c r="H111" s="9">
        <v>5307.3123750000004</v>
      </c>
      <c r="I111" s="9">
        <v>6001.3811249999999</v>
      </c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x14ac:dyDescent="0.25">
      <c r="A112" s="4"/>
      <c r="B112" s="62">
        <v>45350</v>
      </c>
      <c r="C112" s="5" t="s">
        <v>27</v>
      </c>
      <c r="D112" s="6">
        <v>4837.0489437465003</v>
      </c>
      <c r="E112" s="6">
        <v>4760.0038649798998</v>
      </c>
      <c r="F112" s="6">
        <v>4913.3897999999999</v>
      </c>
      <c r="G112" s="6">
        <v>5083.6679999999997</v>
      </c>
      <c r="H112" s="6"/>
      <c r="I112" s="6"/>
      <c r="J112" s="6"/>
      <c r="K112" s="6"/>
      <c r="L112" s="6"/>
      <c r="M112" s="6"/>
      <c r="N112" s="6"/>
      <c r="O112" s="6">
        <v>5951.4372987417</v>
      </c>
      <c r="P112" s="6">
        <v>5328.4211613108</v>
      </c>
      <c r="Q112" s="6">
        <v>5333.4172871905503</v>
      </c>
      <c r="R112" s="6">
        <v>5477.4026255011504</v>
      </c>
      <c r="S112" s="6">
        <v>6182.0298867977999</v>
      </c>
      <c r="T112" s="6">
        <v>6681.6456187499998</v>
      </c>
      <c r="U112" s="6">
        <v>8338.8735268537494</v>
      </c>
      <c r="V112" s="6">
        <v>8589.2208551437507</v>
      </c>
      <c r="W112" s="6">
        <v>7289.8059623305498</v>
      </c>
      <c r="X112" s="6">
        <v>6768.6943196645998</v>
      </c>
      <c r="Y112" s="6">
        <v>6960.0027805793998</v>
      </c>
      <c r="Z112" s="6">
        <v>6797.5550999999996</v>
      </c>
      <c r="AA112" s="7">
        <v>4967.0644499999999</v>
      </c>
    </row>
    <row r="113" spans="1:27" x14ac:dyDescent="0.25">
      <c r="A113" s="1"/>
      <c r="B113" s="63"/>
      <c r="C113" s="5" t="s">
        <v>28</v>
      </c>
      <c r="D113" s="6"/>
      <c r="E113" s="6"/>
      <c r="F113" s="6"/>
      <c r="G113" s="6"/>
      <c r="H113" s="6"/>
      <c r="I113" s="6"/>
      <c r="J113" s="6">
        <v>2602.9120499999999</v>
      </c>
      <c r="K113" s="6">
        <v>2986.038</v>
      </c>
      <c r="L113" s="6">
        <v>3223.5637499999998</v>
      </c>
      <c r="M113" s="6">
        <v>2636.2273500000001</v>
      </c>
      <c r="N113" s="6">
        <v>2282.7150000000001</v>
      </c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7"/>
    </row>
    <row r="114" spans="1:27" x14ac:dyDescent="0.25">
      <c r="A114" s="1"/>
      <c r="B114" s="63"/>
      <c r="C114" s="5" t="s">
        <v>29</v>
      </c>
      <c r="D114" s="6"/>
      <c r="E114" s="6"/>
      <c r="F114" s="6"/>
      <c r="G114" s="6"/>
      <c r="H114" s="6">
        <v>2043.029925</v>
      </c>
      <c r="I114" s="6">
        <v>2171.6640000000002</v>
      </c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x14ac:dyDescent="0.25">
      <c r="A115" s="1"/>
      <c r="B115" s="64"/>
      <c r="C115" s="8" t="s">
        <v>30</v>
      </c>
      <c r="D115" s="9"/>
      <c r="E115" s="9"/>
      <c r="F115" s="9"/>
      <c r="G115" s="9"/>
      <c r="H115" s="9">
        <v>6129.0897750000004</v>
      </c>
      <c r="I115" s="9">
        <v>6514.9920000000002</v>
      </c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x14ac:dyDescent="0.25">
      <c r="A116" s="4"/>
      <c r="B116" s="62">
        <v>45351</v>
      </c>
      <c r="C116" s="5" t="s">
        <v>27</v>
      </c>
      <c r="D116" s="6"/>
      <c r="E116" s="6"/>
      <c r="F116" s="6"/>
      <c r="G116" s="6"/>
      <c r="H116" s="6"/>
      <c r="I116" s="6"/>
      <c r="J116" s="6"/>
      <c r="K116" s="6"/>
      <c r="L116" s="6">
        <v>6711.5025601261514</v>
      </c>
      <c r="M116" s="6">
        <v>5876.5421562849251</v>
      </c>
      <c r="N116" s="6">
        <v>4950.8393791801436</v>
      </c>
      <c r="O116" s="6">
        <v>4539.41227216885</v>
      </c>
      <c r="P116" s="6">
        <v>4368.460478112399</v>
      </c>
      <c r="Q116" s="6">
        <v>4540.7768390351102</v>
      </c>
      <c r="R116" s="6">
        <v>4955.2989621436755</v>
      </c>
      <c r="S116" s="6">
        <v>5478.9256200137579</v>
      </c>
      <c r="T116" s="6">
        <v>6308.0366811577878</v>
      </c>
      <c r="U116" s="6">
        <v>7808.647551</v>
      </c>
      <c r="V116" s="6">
        <v>7982.6254769999996</v>
      </c>
      <c r="W116" s="6"/>
      <c r="X116" s="6"/>
      <c r="Y116" s="6"/>
      <c r="Z116" s="6"/>
      <c r="AA116" s="7"/>
    </row>
    <row r="117" spans="1:27" x14ac:dyDescent="0.25">
      <c r="A117" s="1"/>
      <c r="B117" s="63"/>
      <c r="C117" s="5" t="s">
        <v>28</v>
      </c>
      <c r="D117" s="6"/>
      <c r="E117" s="6"/>
      <c r="F117" s="6"/>
      <c r="G117" s="6"/>
      <c r="H117" s="6"/>
      <c r="I117" s="6"/>
      <c r="J117" s="6">
        <v>1482.5140289999999</v>
      </c>
      <c r="K117" s="6">
        <v>1610.2212300000001</v>
      </c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>
        <v>2498.61915</v>
      </c>
      <c r="X117" s="6">
        <v>2245.0555770000001</v>
      </c>
      <c r="Y117" s="6">
        <v>2074.779309</v>
      </c>
      <c r="Z117" s="6">
        <v>2001.980035</v>
      </c>
      <c r="AA117" s="7">
        <v>1878.591435</v>
      </c>
    </row>
    <row r="118" spans="1:27" x14ac:dyDescent="0.25">
      <c r="A118" s="1"/>
      <c r="B118" s="63"/>
      <c r="C118" s="5" t="s">
        <v>29</v>
      </c>
      <c r="D118" s="6">
        <v>1949.53988</v>
      </c>
      <c r="E118" s="6">
        <v>1908.8216420000001</v>
      </c>
      <c r="F118" s="6">
        <v>1844.3510985</v>
      </c>
      <c r="G118" s="6">
        <v>1800.2396739999999</v>
      </c>
      <c r="H118" s="6">
        <v>1817.8225494999999</v>
      </c>
      <c r="I118" s="6">
        <v>2005.9901645</v>
      </c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x14ac:dyDescent="0.25">
      <c r="A119" s="1"/>
      <c r="B119" s="64"/>
      <c r="C119" s="8" t="s">
        <v>30</v>
      </c>
      <c r="D119" s="9">
        <v>5848.6196399999999</v>
      </c>
      <c r="E119" s="9">
        <v>5726.4649259999997</v>
      </c>
      <c r="F119" s="9">
        <v>5533.0532954999999</v>
      </c>
      <c r="G119" s="9">
        <v>5400.7190220000002</v>
      </c>
      <c r="H119" s="9">
        <v>5453.4676485</v>
      </c>
      <c r="I119" s="9">
        <v>6017.9704935</v>
      </c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ht="15.75" thickTop="1" x14ac:dyDescent="0.25">
      <c r="A120" s="4"/>
      <c r="B120" s="62"/>
      <c r="C120" s="5" t="s">
        <v>27</v>
      </c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7"/>
    </row>
    <row r="121" spans="1:27" x14ac:dyDescent="0.25">
      <c r="A121" s="1"/>
      <c r="B121" s="63"/>
      <c r="C121" s="5" t="s">
        <v>28</v>
      </c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7"/>
    </row>
    <row r="122" spans="1:27" x14ac:dyDescent="0.25">
      <c r="A122" s="1"/>
      <c r="B122" s="63"/>
      <c r="C122" s="5" t="s">
        <v>29</v>
      </c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ht="15.75" thickBot="1" x14ac:dyDescent="0.3">
      <c r="A123" s="1"/>
      <c r="B123" s="64"/>
      <c r="C123" s="8" t="s">
        <v>30</v>
      </c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ht="15.75" thickTop="1" x14ac:dyDescent="0.25">
      <c r="A124" s="4"/>
      <c r="B124" s="62"/>
      <c r="C124" s="5" t="s">
        <v>27</v>
      </c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7"/>
    </row>
    <row r="125" spans="1:27" x14ac:dyDescent="0.25">
      <c r="A125" s="1"/>
      <c r="B125" s="63"/>
      <c r="C125" s="5" t="s">
        <v>28</v>
      </c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7"/>
    </row>
    <row r="126" spans="1:27" x14ac:dyDescent="0.25">
      <c r="A126" s="1"/>
      <c r="B126" s="63"/>
      <c r="C126" s="5" t="s">
        <v>29</v>
      </c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5"/>
      <c r="C127" s="11" t="s">
        <v>30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04"/>
  <sheetViews>
    <sheetView topLeftCell="A46" zoomScaleNormal="100" workbookViewId="0">
      <selection activeCell="C69" sqref="C69:D69"/>
    </sheetView>
  </sheetViews>
  <sheetFormatPr defaultRowHeight="15" x14ac:dyDescent="0.25"/>
  <cols>
    <col min="1" max="1" width="5.7109375" customWidth="1"/>
    <col min="2" max="2" width="10.7109375" customWidth="1"/>
    <col min="3" max="3" width="12" customWidth="1"/>
    <col min="4" max="4" width="12.5703125" customWidth="1"/>
  </cols>
  <sheetData>
    <row r="1" spans="1:28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</row>
    <row r="2" spans="1:28" ht="18.75" x14ac:dyDescent="0.25">
      <c r="A2" s="24"/>
      <c r="B2" s="83" t="s">
        <v>0</v>
      </c>
      <c r="C2" s="77" t="s">
        <v>36</v>
      </c>
      <c r="D2" s="78"/>
      <c r="E2" s="81" t="s">
        <v>37</v>
      </c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2"/>
    </row>
    <row r="3" spans="1:28" ht="16.5" thickTop="1" thickBot="1" x14ac:dyDescent="0.3">
      <c r="A3" s="24"/>
      <c r="B3" s="84"/>
      <c r="C3" s="79"/>
      <c r="D3" s="80"/>
      <c r="E3" s="25" t="s">
        <v>3</v>
      </c>
      <c r="F3" s="26" t="s">
        <v>4</v>
      </c>
      <c r="G3" s="26" t="s">
        <v>5</v>
      </c>
      <c r="H3" s="26" t="s">
        <v>6</v>
      </c>
      <c r="I3" s="26" t="s">
        <v>7</v>
      </c>
      <c r="J3" s="26" t="s">
        <v>8</v>
      </c>
      <c r="K3" s="26" t="s">
        <v>9</v>
      </c>
      <c r="L3" s="26" t="s">
        <v>10</v>
      </c>
      <c r="M3" s="26" t="s">
        <v>11</v>
      </c>
      <c r="N3" s="26" t="s">
        <v>12</v>
      </c>
      <c r="O3" s="26" t="s">
        <v>13</v>
      </c>
      <c r="P3" s="26" t="s">
        <v>14</v>
      </c>
      <c r="Q3" s="26" t="s">
        <v>15</v>
      </c>
      <c r="R3" s="26" t="s">
        <v>16</v>
      </c>
      <c r="S3" s="27" t="s">
        <v>17</v>
      </c>
      <c r="T3" s="26" t="s">
        <v>18</v>
      </c>
      <c r="U3" s="26" t="s">
        <v>19</v>
      </c>
      <c r="V3" s="26" t="s">
        <v>20</v>
      </c>
      <c r="W3" s="26" t="s">
        <v>21</v>
      </c>
      <c r="X3" s="26" t="s">
        <v>22</v>
      </c>
      <c r="Y3" s="26" t="s">
        <v>23</v>
      </c>
      <c r="Z3" s="26" t="s">
        <v>24</v>
      </c>
      <c r="AA3" s="26" t="s">
        <v>25</v>
      </c>
      <c r="AB3" s="28" t="s">
        <v>26</v>
      </c>
    </row>
    <row r="4" spans="1:28" ht="15.75" x14ac:dyDescent="0.25">
      <c r="A4" s="24"/>
      <c r="B4" s="29">
        <v>45323</v>
      </c>
      <c r="C4" s="73">
        <f t="shared" ref="C4:C34" si="0">SUM(E4:AB4)</f>
        <v>194.35999999999999</v>
      </c>
      <c r="D4" s="74"/>
      <c r="E4" s="30">
        <v>0</v>
      </c>
      <c r="F4" s="31">
        <v>16.79</v>
      </c>
      <c r="G4" s="31">
        <v>13.15</v>
      </c>
      <c r="H4" s="31">
        <v>15.87</v>
      </c>
      <c r="I4" s="31">
        <v>13.13</v>
      </c>
      <c r="J4" s="31">
        <v>15.94</v>
      </c>
      <c r="K4" s="31">
        <v>8.5299999999999994</v>
      </c>
      <c r="L4" s="31">
        <v>0</v>
      </c>
      <c r="M4" s="31">
        <v>0</v>
      </c>
      <c r="N4" s="31">
        <v>8.06</v>
      </c>
      <c r="O4" s="31">
        <v>2.9</v>
      </c>
      <c r="P4" s="31">
        <v>0</v>
      </c>
      <c r="Q4" s="31">
        <v>0</v>
      </c>
      <c r="R4" s="31">
        <v>0.3</v>
      </c>
      <c r="S4" s="31">
        <v>6.43</v>
      </c>
      <c r="T4" s="31">
        <v>3.45</v>
      </c>
      <c r="U4" s="31">
        <v>7.64</v>
      </c>
      <c r="V4" s="31">
        <v>18.690000000000001</v>
      </c>
      <c r="W4" s="31">
        <v>18.53</v>
      </c>
      <c r="X4" s="31">
        <v>18.670000000000002</v>
      </c>
      <c r="Y4" s="31">
        <v>18.420000000000002</v>
      </c>
      <c r="Z4" s="31">
        <v>3.48</v>
      </c>
      <c r="AA4" s="31">
        <v>4.38</v>
      </c>
      <c r="AB4" s="32">
        <v>0</v>
      </c>
    </row>
    <row r="5" spans="1:28" ht="15.75" x14ac:dyDescent="0.25">
      <c r="A5" s="24"/>
      <c r="B5" s="29">
        <v>45324</v>
      </c>
      <c r="C5" s="73">
        <f t="shared" si="0"/>
        <v>81.55</v>
      </c>
      <c r="D5" s="74"/>
      <c r="E5" s="30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L5" s="31">
        <v>0</v>
      </c>
      <c r="M5" s="31">
        <v>6.41</v>
      </c>
      <c r="N5" s="31">
        <v>0</v>
      </c>
      <c r="O5" s="31">
        <v>0</v>
      </c>
      <c r="P5" s="31">
        <v>0</v>
      </c>
      <c r="Q5" s="31">
        <v>0</v>
      </c>
      <c r="R5" s="31">
        <v>0.78</v>
      </c>
      <c r="S5" s="31">
        <v>0</v>
      </c>
      <c r="T5" s="31">
        <v>8.0500000000000007</v>
      </c>
      <c r="U5" s="31">
        <v>17.03</v>
      </c>
      <c r="V5" s="31">
        <v>18.23</v>
      </c>
      <c r="W5" s="31">
        <v>0</v>
      </c>
      <c r="X5" s="31">
        <v>6.83</v>
      </c>
      <c r="Y5" s="31">
        <v>5.37</v>
      </c>
      <c r="Z5" s="31">
        <v>6.7</v>
      </c>
      <c r="AA5" s="31">
        <v>0</v>
      </c>
      <c r="AB5" s="32">
        <v>12.15</v>
      </c>
    </row>
    <row r="6" spans="1:28" ht="15.75" x14ac:dyDescent="0.25">
      <c r="A6" s="24"/>
      <c r="B6" s="33">
        <v>45325</v>
      </c>
      <c r="C6" s="73">
        <f t="shared" si="0"/>
        <v>119.04</v>
      </c>
      <c r="D6" s="74"/>
      <c r="E6" s="30">
        <v>4.1399999999999997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1.74</v>
      </c>
      <c r="L6" s="31">
        <v>0</v>
      </c>
      <c r="M6" s="31">
        <v>0</v>
      </c>
      <c r="N6" s="31">
        <v>0</v>
      </c>
      <c r="O6" s="31">
        <v>0.5</v>
      </c>
      <c r="P6" s="31">
        <v>12.5</v>
      </c>
      <c r="Q6" s="31">
        <v>16.079999999999998</v>
      </c>
      <c r="R6" s="31">
        <v>0</v>
      </c>
      <c r="S6" s="31">
        <v>14.78</v>
      </c>
      <c r="T6" s="31">
        <v>0</v>
      </c>
      <c r="U6" s="31">
        <v>15.61</v>
      </c>
      <c r="V6" s="31">
        <v>5.17</v>
      </c>
      <c r="W6" s="31">
        <v>14.57</v>
      </c>
      <c r="X6" s="31">
        <v>4.6500000000000004</v>
      </c>
      <c r="Y6" s="31">
        <v>4.2699999999999996</v>
      </c>
      <c r="Z6" s="31">
        <v>6.3</v>
      </c>
      <c r="AA6" s="31">
        <v>0</v>
      </c>
      <c r="AB6" s="32">
        <v>18.73</v>
      </c>
    </row>
    <row r="7" spans="1:28" ht="15.75" x14ac:dyDescent="0.25">
      <c r="A7" s="24"/>
      <c r="B7" s="33">
        <v>45326</v>
      </c>
      <c r="C7" s="73">
        <f t="shared" si="0"/>
        <v>136.77000000000001</v>
      </c>
      <c r="D7" s="74"/>
      <c r="E7" s="30">
        <v>4.93</v>
      </c>
      <c r="F7" s="31">
        <v>0</v>
      </c>
      <c r="G7" s="31">
        <v>0</v>
      </c>
      <c r="H7" s="31">
        <v>7.58</v>
      </c>
      <c r="I7" s="31">
        <v>12.72</v>
      </c>
      <c r="J7" s="31">
        <v>15.36</v>
      </c>
      <c r="K7" s="31">
        <v>0.3</v>
      </c>
      <c r="L7" s="31">
        <v>5.36</v>
      </c>
      <c r="M7" s="31">
        <v>12.23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31">
        <v>0</v>
      </c>
      <c r="T7" s="31">
        <v>0</v>
      </c>
      <c r="U7" s="31">
        <v>6.14</v>
      </c>
      <c r="V7" s="31">
        <v>18.440000000000001</v>
      </c>
      <c r="W7" s="31">
        <v>8.84</v>
      </c>
      <c r="X7" s="31">
        <v>18.3</v>
      </c>
      <c r="Y7" s="31">
        <v>18.11</v>
      </c>
      <c r="Z7" s="31">
        <v>8.4600000000000009</v>
      </c>
      <c r="AA7" s="31">
        <v>0</v>
      </c>
      <c r="AB7" s="32">
        <v>0</v>
      </c>
    </row>
    <row r="8" spans="1:28" ht="15.75" x14ac:dyDescent="0.25">
      <c r="A8" s="24"/>
      <c r="B8" s="33">
        <v>45327</v>
      </c>
      <c r="C8" s="73">
        <f t="shared" si="0"/>
        <v>152.09</v>
      </c>
      <c r="D8" s="74"/>
      <c r="E8" s="30">
        <v>0</v>
      </c>
      <c r="F8" s="31">
        <v>0.12</v>
      </c>
      <c r="G8" s="31">
        <v>2.16</v>
      </c>
      <c r="H8" s="31">
        <v>7.87</v>
      </c>
      <c r="I8" s="31">
        <v>10.79</v>
      </c>
      <c r="J8" s="31">
        <v>10.91</v>
      </c>
      <c r="K8" s="31">
        <v>10.65</v>
      </c>
      <c r="L8" s="31">
        <v>0</v>
      </c>
      <c r="M8" s="31">
        <v>12.95</v>
      </c>
      <c r="N8" s="31">
        <v>15.38</v>
      </c>
      <c r="O8" s="31">
        <v>0</v>
      </c>
      <c r="P8" s="31">
        <v>15.46</v>
      </c>
      <c r="Q8" s="31">
        <v>10.029999999999999</v>
      </c>
      <c r="R8" s="31">
        <v>0</v>
      </c>
      <c r="S8" s="31">
        <v>0</v>
      </c>
      <c r="T8" s="31">
        <v>2.14</v>
      </c>
      <c r="U8" s="31">
        <v>9.66</v>
      </c>
      <c r="V8" s="31">
        <v>16.010000000000002</v>
      </c>
      <c r="W8" s="31">
        <v>19.21</v>
      </c>
      <c r="X8" s="31">
        <v>0</v>
      </c>
      <c r="Y8" s="31">
        <v>0</v>
      </c>
      <c r="Z8" s="31">
        <v>0</v>
      </c>
      <c r="AA8" s="31">
        <v>5.69</v>
      </c>
      <c r="AB8" s="32">
        <v>3.06</v>
      </c>
    </row>
    <row r="9" spans="1:28" ht="15.75" x14ac:dyDescent="0.25">
      <c r="A9" s="24"/>
      <c r="B9" s="33">
        <v>45328</v>
      </c>
      <c r="C9" s="73">
        <f t="shared" si="0"/>
        <v>139.47000000000003</v>
      </c>
      <c r="D9" s="74"/>
      <c r="E9" s="30">
        <v>0</v>
      </c>
      <c r="F9" s="31">
        <v>0</v>
      </c>
      <c r="G9" s="31">
        <v>0.28999999999999998</v>
      </c>
      <c r="H9" s="31">
        <v>1.99</v>
      </c>
      <c r="I9" s="31">
        <v>11.66</v>
      </c>
      <c r="J9" s="31">
        <v>5.22</v>
      </c>
      <c r="K9" s="31">
        <v>10.98</v>
      </c>
      <c r="L9" s="31">
        <v>3.69</v>
      </c>
      <c r="M9" s="31">
        <v>0</v>
      </c>
      <c r="N9" s="31">
        <v>0</v>
      </c>
      <c r="O9" s="31">
        <v>0</v>
      </c>
      <c r="P9" s="31">
        <v>9.98</v>
      </c>
      <c r="Q9" s="31">
        <v>0.63</v>
      </c>
      <c r="R9" s="31">
        <v>0</v>
      </c>
      <c r="S9" s="31">
        <v>0</v>
      </c>
      <c r="T9" s="31">
        <v>15.52</v>
      </c>
      <c r="U9" s="31">
        <v>18.93</v>
      </c>
      <c r="V9" s="31">
        <v>10.68</v>
      </c>
      <c r="W9" s="31">
        <v>13.47</v>
      </c>
      <c r="X9" s="31">
        <v>11.64</v>
      </c>
      <c r="Y9" s="31">
        <v>14.32</v>
      </c>
      <c r="Z9" s="31">
        <v>0</v>
      </c>
      <c r="AA9" s="31">
        <v>10.47</v>
      </c>
      <c r="AB9" s="32">
        <v>0</v>
      </c>
    </row>
    <row r="10" spans="1:28" ht="15.75" x14ac:dyDescent="0.25">
      <c r="A10" s="24"/>
      <c r="B10" s="33">
        <v>45329</v>
      </c>
      <c r="C10" s="73">
        <f t="shared" si="0"/>
        <v>117.89999999999998</v>
      </c>
      <c r="D10" s="74"/>
      <c r="E10" s="30">
        <v>4.87</v>
      </c>
      <c r="F10" s="31">
        <v>6.42</v>
      </c>
      <c r="G10" s="31">
        <v>0</v>
      </c>
      <c r="H10" s="31">
        <v>0</v>
      </c>
      <c r="I10" s="31">
        <v>10.4</v>
      </c>
      <c r="J10" s="31">
        <v>0</v>
      </c>
      <c r="K10" s="31">
        <v>6.43</v>
      </c>
      <c r="L10" s="31">
        <v>0</v>
      </c>
      <c r="M10" s="31">
        <v>4.5599999999999996</v>
      </c>
      <c r="N10" s="31">
        <v>5.34</v>
      </c>
      <c r="O10" s="31">
        <v>0.7</v>
      </c>
      <c r="P10" s="31">
        <v>12.22</v>
      </c>
      <c r="Q10" s="31">
        <v>12.45</v>
      </c>
      <c r="R10" s="31">
        <v>11.89</v>
      </c>
      <c r="S10" s="31">
        <v>0</v>
      </c>
      <c r="T10" s="31">
        <v>0</v>
      </c>
      <c r="U10" s="31">
        <v>6</v>
      </c>
      <c r="V10" s="31">
        <v>16.54</v>
      </c>
      <c r="W10" s="31">
        <v>5.16</v>
      </c>
      <c r="X10" s="31">
        <v>0</v>
      </c>
      <c r="Y10" s="31">
        <v>3.99</v>
      </c>
      <c r="Z10" s="31">
        <v>0</v>
      </c>
      <c r="AA10" s="31">
        <v>0</v>
      </c>
      <c r="AB10" s="32">
        <v>10.93</v>
      </c>
    </row>
    <row r="11" spans="1:28" ht="15.75" x14ac:dyDescent="0.25">
      <c r="A11" s="24"/>
      <c r="B11" s="33">
        <v>45330</v>
      </c>
      <c r="C11" s="73">
        <f t="shared" si="0"/>
        <v>87.02</v>
      </c>
      <c r="D11" s="74"/>
      <c r="E11" s="30">
        <v>12.42</v>
      </c>
      <c r="F11" s="31">
        <v>11.5</v>
      </c>
      <c r="G11" s="31">
        <v>0</v>
      </c>
      <c r="H11" s="31">
        <v>0</v>
      </c>
      <c r="I11" s="31">
        <v>0</v>
      </c>
      <c r="J11" s="31">
        <v>0</v>
      </c>
      <c r="K11" s="31">
        <v>3.33</v>
      </c>
      <c r="L11" s="31">
        <v>11.7</v>
      </c>
      <c r="M11" s="31">
        <v>4.79</v>
      </c>
      <c r="N11" s="31">
        <v>0</v>
      </c>
      <c r="O11" s="31">
        <v>0</v>
      </c>
      <c r="P11" s="31">
        <v>10.58</v>
      </c>
      <c r="Q11" s="31">
        <v>4.88</v>
      </c>
      <c r="R11" s="31">
        <v>9.6300000000000008</v>
      </c>
      <c r="S11" s="31">
        <v>0</v>
      </c>
      <c r="T11" s="31">
        <v>9.18</v>
      </c>
      <c r="U11" s="31">
        <v>0</v>
      </c>
      <c r="V11" s="31">
        <v>0</v>
      </c>
      <c r="W11" s="31">
        <v>0</v>
      </c>
      <c r="X11" s="31">
        <v>0</v>
      </c>
      <c r="Y11" s="31">
        <v>0</v>
      </c>
      <c r="Z11" s="31">
        <v>0</v>
      </c>
      <c r="AA11" s="31">
        <v>0</v>
      </c>
      <c r="AB11" s="32">
        <v>9.01</v>
      </c>
    </row>
    <row r="12" spans="1:28" ht="15.75" x14ac:dyDescent="0.25">
      <c r="A12" s="24"/>
      <c r="B12" s="33">
        <v>45331</v>
      </c>
      <c r="C12" s="73">
        <f t="shared" si="0"/>
        <v>32.230000000000004</v>
      </c>
      <c r="D12" s="74"/>
      <c r="E12" s="30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11.89</v>
      </c>
      <c r="P12" s="31">
        <v>0</v>
      </c>
      <c r="Q12" s="31">
        <v>0</v>
      </c>
      <c r="R12" s="31">
        <v>0</v>
      </c>
      <c r="S12" s="31">
        <v>11.92</v>
      </c>
      <c r="T12" s="31">
        <v>0</v>
      </c>
      <c r="U12" s="31">
        <v>0</v>
      </c>
      <c r="V12" s="31">
        <v>6.27</v>
      </c>
      <c r="W12" s="31">
        <v>0</v>
      </c>
      <c r="X12" s="31">
        <v>0</v>
      </c>
      <c r="Y12" s="31">
        <v>0</v>
      </c>
      <c r="Z12" s="31">
        <v>0</v>
      </c>
      <c r="AA12" s="31">
        <v>0</v>
      </c>
      <c r="AB12" s="32">
        <v>2.15</v>
      </c>
    </row>
    <row r="13" spans="1:28" ht="15.75" x14ac:dyDescent="0.25">
      <c r="A13" s="24"/>
      <c r="B13" s="33">
        <v>45332</v>
      </c>
      <c r="C13" s="73">
        <f t="shared" si="0"/>
        <v>74.23</v>
      </c>
      <c r="D13" s="74"/>
      <c r="E13" s="30">
        <v>4.68</v>
      </c>
      <c r="F13" s="31">
        <v>0</v>
      </c>
      <c r="G13" s="31">
        <v>8.35</v>
      </c>
      <c r="H13" s="31">
        <v>3.47</v>
      </c>
      <c r="I13" s="31">
        <v>7.38</v>
      </c>
      <c r="J13" s="31">
        <v>9.16</v>
      </c>
      <c r="K13" s="31">
        <v>0</v>
      </c>
      <c r="L13" s="31">
        <v>0</v>
      </c>
      <c r="M13" s="31">
        <v>11.07</v>
      </c>
      <c r="N13" s="31">
        <v>12.21</v>
      </c>
      <c r="O13" s="31">
        <v>0</v>
      </c>
      <c r="P13" s="31">
        <v>10.42</v>
      </c>
      <c r="Q13" s="31">
        <v>0</v>
      </c>
      <c r="R13" s="31">
        <v>0</v>
      </c>
      <c r="S13" s="31">
        <v>2.12</v>
      </c>
      <c r="T13" s="31">
        <v>5.37</v>
      </c>
      <c r="U13" s="31">
        <v>0</v>
      </c>
      <c r="V13" s="31">
        <v>0</v>
      </c>
      <c r="W13" s="31">
        <v>0</v>
      </c>
      <c r="X13" s="31">
        <v>0</v>
      </c>
      <c r="Y13" s="31">
        <v>0</v>
      </c>
      <c r="Z13" s="31">
        <v>0</v>
      </c>
      <c r="AA13" s="31">
        <v>0</v>
      </c>
      <c r="AB13" s="32">
        <v>0</v>
      </c>
    </row>
    <row r="14" spans="1:28" ht="15.75" x14ac:dyDescent="0.25">
      <c r="A14" s="24"/>
      <c r="B14" s="33">
        <v>45333</v>
      </c>
      <c r="C14" s="73">
        <f t="shared" si="0"/>
        <v>120.46999999999998</v>
      </c>
      <c r="D14" s="74"/>
      <c r="E14" s="30">
        <v>12.15</v>
      </c>
      <c r="F14" s="31">
        <v>1.38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12.52</v>
      </c>
      <c r="N14" s="31">
        <v>7.22</v>
      </c>
      <c r="O14" s="31">
        <v>5.94</v>
      </c>
      <c r="P14" s="31">
        <v>6.25</v>
      </c>
      <c r="Q14" s="31">
        <v>12.43</v>
      </c>
      <c r="R14" s="31">
        <v>0</v>
      </c>
      <c r="S14" s="31">
        <v>6.67</v>
      </c>
      <c r="T14" s="31">
        <v>7.3</v>
      </c>
      <c r="U14" s="31">
        <v>1.3</v>
      </c>
      <c r="V14" s="31">
        <v>0.67</v>
      </c>
      <c r="W14" s="31">
        <v>12.33</v>
      </c>
      <c r="X14" s="31">
        <v>11.99</v>
      </c>
      <c r="Y14" s="31">
        <v>3.03</v>
      </c>
      <c r="Z14" s="31">
        <v>3.3</v>
      </c>
      <c r="AA14" s="31">
        <v>4.99</v>
      </c>
      <c r="AB14" s="32">
        <v>11</v>
      </c>
    </row>
    <row r="15" spans="1:28" ht="15.75" x14ac:dyDescent="0.25">
      <c r="A15" s="24"/>
      <c r="B15" s="33">
        <v>45334</v>
      </c>
      <c r="C15" s="73">
        <f t="shared" si="0"/>
        <v>45.64</v>
      </c>
      <c r="D15" s="74"/>
      <c r="E15" s="30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7.83</v>
      </c>
      <c r="M15" s="31">
        <v>8.98</v>
      </c>
      <c r="N15" s="31">
        <v>12.8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31">
        <v>2.35</v>
      </c>
      <c r="V15" s="31">
        <v>9.93</v>
      </c>
      <c r="W15" s="31">
        <v>0</v>
      </c>
      <c r="X15" s="31">
        <v>0</v>
      </c>
      <c r="Y15" s="31">
        <v>0</v>
      </c>
      <c r="Z15" s="31">
        <v>0</v>
      </c>
      <c r="AA15" s="31">
        <v>3.37</v>
      </c>
      <c r="AB15" s="32">
        <v>0.38</v>
      </c>
    </row>
    <row r="16" spans="1:28" ht="15.75" x14ac:dyDescent="0.25">
      <c r="A16" s="24"/>
      <c r="B16" s="33">
        <v>45335</v>
      </c>
      <c r="C16" s="73">
        <f t="shared" si="0"/>
        <v>15.549999999999999</v>
      </c>
      <c r="D16" s="74"/>
      <c r="E16" s="30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31">
        <v>6.01</v>
      </c>
      <c r="V16" s="31">
        <v>0</v>
      </c>
      <c r="W16" s="31">
        <v>0</v>
      </c>
      <c r="X16" s="31">
        <v>0</v>
      </c>
      <c r="Y16" s="31">
        <v>0</v>
      </c>
      <c r="Z16" s="31">
        <v>0</v>
      </c>
      <c r="AA16" s="31">
        <v>0</v>
      </c>
      <c r="AB16" s="32">
        <v>9.5399999999999991</v>
      </c>
    </row>
    <row r="17" spans="1:28" ht="15.75" x14ac:dyDescent="0.25">
      <c r="A17" s="24"/>
      <c r="B17" s="33">
        <v>45336</v>
      </c>
      <c r="C17" s="73">
        <f t="shared" si="0"/>
        <v>0</v>
      </c>
      <c r="D17" s="74"/>
      <c r="E17" s="30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31">
        <v>0</v>
      </c>
      <c r="T17" s="31">
        <v>0</v>
      </c>
      <c r="U17" s="31">
        <v>0</v>
      </c>
      <c r="V17" s="31">
        <v>0</v>
      </c>
      <c r="W17" s="31">
        <v>0</v>
      </c>
      <c r="X17" s="31">
        <v>0</v>
      </c>
      <c r="Y17" s="31">
        <v>0</v>
      </c>
      <c r="Z17" s="31">
        <v>0</v>
      </c>
      <c r="AA17" s="31">
        <v>0</v>
      </c>
      <c r="AB17" s="32">
        <v>0</v>
      </c>
    </row>
    <row r="18" spans="1:28" ht="15.75" x14ac:dyDescent="0.25">
      <c r="A18" s="24"/>
      <c r="B18" s="33">
        <v>45337</v>
      </c>
      <c r="C18" s="73">
        <f t="shared" si="0"/>
        <v>50.550000000000004</v>
      </c>
      <c r="D18" s="74"/>
      <c r="E18" s="30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31">
        <v>0</v>
      </c>
      <c r="V18" s="31">
        <v>5.96</v>
      </c>
      <c r="W18" s="31">
        <v>13.07</v>
      </c>
      <c r="X18" s="31">
        <v>20.010000000000002</v>
      </c>
      <c r="Y18" s="31">
        <v>4.9400000000000004</v>
      </c>
      <c r="Z18" s="31">
        <v>0</v>
      </c>
      <c r="AA18" s="31">
        <v>2.62</v>
      </c>
      <c r="AB18" s="32">
        <v>3.95</v>
      </c>
    </row>
    <row r="19" spans="1:28" ht="15.75" x14ac:dyDescent="0.25">
      <c r="A19" s="24"/>
      <c r="B19" s="33">
        <v>45338</v>
      </c>
      <c r="C19" s="73">
        <f t="shared" si="0"/>
        <v>3.34</v>
      </c>
      <c r="D19" s="74"/>
      <c r="E19" s="30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31">
        <v>0</v>
      </c>
      <c r="Z19" s="31">
        <v>0</v>
      </c>
      <c r="AA19" s="31">
        <v>3.34</v>
      </c>
      <c r="AB19" s="32">
        <v>0</v>
      </c>
    </row>
    <row r="20" spans="1:28" ht="15.75" x14ac:dyDescent="0.25">
      <c r="A20" s="24"/>
      <c r="B20" s="33">
        <v>45339</v>
      </c>
      <c r="C20" s="73">
        <f t="shared" si="0"/>
        <v>0</v>
      </c>
      <c r="D20" s="74"/>
      <c r="E20" s="30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32">
        <v>0</v>
      </c>
    </row>
    <row r="21" spans="1:28" ht="15.75" x14ac:dyDescent="0.25">
      <c r="A21" s="24"/>
      <c r="B21" s="33">
        <v>45340</v>
      </c>
      <c r="C21" s="73">
        <f t="shared" si="0"/>
        <v>91.850000000000009</v>
      </c>
      <c r="D21" s="74"/>
      <c r="E21" s="30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21.37</v>
      </c>
      <c r="V21" s="31">
        <v>6.87</v>
      </c>
      <c r="W21" s="31">
        <v>24.79</v>
      </c>
      <c r="X21" s="31">
        <v>25.05</v>
      </c>
      <c r="Y21" s="31">
        <v>0</v>
      </c>
      <c r="Z21" s="31">
        <v>2.68</v>
      </c>
      <c r="AA21" s="31">
        <v>11.09</v>
      </c>
      <c r="AB21" s="32">
        <v>0</v>
      </c>
    </row>
    <row r="22" spans="1:28" ht="15.75" x14ac:dyDescent="0.25">
      <c r="A22" s="24"/>
      <c r="B22" s="33">
        <v>45341</v>
      </c>
      <c r="C22" s="73">
        <f t="shared" si="0"/>
        <v>11.81</v>
      </c>
      <c r="D22" s="74"/>
      <c r="E22" s="30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1.1299999999999999</v>
      </c>
      <c r="N22" s="31">
        <v>7.54</v>
      </c>
      <c r="O22" s="31">
        <v>0</v>
      </c>
      <c r="P22" s="31">
        <v>0</v>
      </c>
      <c r="Q22" s="31">
        <v>0</v>
      </c>
      <c r="R22" s="31">
        <v>0</v>
      </c>
      <c r="S22" s="31">
        <v>1.3</v>
      </c>
      <c r="T22" s="31">
        <v>0</v>
      </c>
      <c r="U22" s="31">
        <v>1.84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2">
        <v>0</v>
      </c>
    </row>
    <row r="23" spans="1:28" ht="15.75" x14ac:dyDescent="0.25">
      <c r="A23" s="24"/>
      <c r="B23" s="33">
        <v>45342</v>
      </c>
      <c r="C23" s="73">
        <f t="shared" si="0"/>
        <v>106.58999999999999</v>
      </c>
      <c r="D23" s="74"/>
      <c r="E23" s="30">
        <v>0</v>
      </c>
      <c r="F23" s="31">
        <v>0</v>
      </c>
      <c r="G23" s="31">
        <v>0</v>
      </c>
      <c r="H23" s="31">
        <v>0</v>
      </c>
      <c r="I23" s="31">
        <v>4.62</v>
      </c>
      <c r="J23" s="31">
        <v>0</v>
      </c>
      <c r="K23" s="31">
        <v>0</v>
      </c>
      <c r="L23" s="31">
        <v>5.82</v>
      </c>
      <c r="M23" s="31">
        <v>21.72</v>
      </c>
      <c r="N23" s="31">
        <v>0</v>
      </c>
      <c r="O23" s="31">
        <v>0</v>
      </c>
      <c r="P23" s="31">
        <v>0</v>
      </c>
      <c r="Q23" s="31">
        <v>0</v>
      </c>
      <c r="R23" s="31">
        <v>20.13</v>
      </c>
      <c r="S23" s="31">
        <v>25.66</v>
      </c>
      <c r="T23" s="31">
        <v>18.36</v>
      </c>
      <c r="U23" s="31">
        <v>9.89</v>
      </c>
      <c r="V23" s="31">
        <v>0</v>
      </c>
      <c r="W23" s="31">
        <v>0.39</v>
      </c>
      <c r="X23" s="31">
        <v>0</v>
      </c>
      <c r="Y23" s="31">
        <v>0</v>
      </c>
      <c r="Z23" s="31">
        <v>0</v>
      </c>
      <c r="AA23" s="31">
        <v>0</v>
      </c>
      <c r="AB23" s="32">
        <v>0</v>
      </c>
    </row>
    <row r="24" spans="1:28" ht="15.75" x14ac:dyDescent="0.25">
      <c r="A24" s="24"/>
      <c r="B24" s="33">
        <v>45343</v>
      </c>
      <c r="C24" s="73">
        <f t="shared" si="0"/>
        <v>34.909999999999997</v>
      </c>
      <c r="D24" s="74"/>
      <c r="E24" s="30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11.76</v>
      </c>
      <c r="S24" s="31">
        <v>12.51</v>
      </c>
      <c r="T24" s="31">
        <v>0</v>
      </c>
      <c r="U24" s="31">
        <v>2.99</v>
      </c>
      <c r="V24" s="31">
        <v>7.65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2">
        <v>0</v>
      </c>
    </row>
    <row r="25" spans="1:28" ht="15.75" x14ac:dyDescent="0.25">
      <c r="A25" s="24"/>
      <c r="B25" s="33">
        <v>45344</v>
      </c>
      <c r="C25" s="73">
        <f t="shared" si="0"/>
        <v>14.2</v>
      </c>
      <c r="D25" s="74"/>
      <c r="E25" s="30">
        <v>4.43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6.4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0.68</v>
      </c>
      <c r="X25" s="31">
        <v>0</v>
      </c>
      <c r="Y25" s="31">
        <v>0</v>
      </c>
      <c r="Z25" s="31">
        <v>0</v>
      </c>
      <c r="AA25" s="31">
        <v>0</v>
      </c>
      <c r="AB25" s="32">
        <v>2.69</v>
      </c>
    </row>
    <row r="26" spans="1:28" ht="15.75" x14ac:dyDescent="0.25">
      <c r="A26" s="24"/>
      <c r="B26" s="33">
        <v>45345</v>
      </c>
      <c r="C26" s="73">
        <f t="shared" si="0"/>
        <v>32.869999999999997</v>
      </c>
      <c r="D26" s="74"/>
      <c r="E26" s="30">
        <v>0</v>
      </c>
      <c r="F26" s="31">
        <v>0</v>
      </c>
      <c r="G26" s="31">
        <v>0</v>
      </c>
      <c r="H26" s="31">
        <v>0</v>
      </c>
      <c r="I26" s="31">
        <v>0</v>
      </c>
      <c r="J26" s="31">
        <v>12.04</v>
      </c>
      <c r="K26" s="31">
        <v>8.6999999999999993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9.75</v>
      </c>
      <c r="R26" s="31">
        <v>0</v>
      </c>
      <c r="S26" s="31">
        <v>2.38</v>
      </c>
      <c r="T26" s="31">
        <v>0</v>
      </c>
      <c r="U26" s="31">
        <v>0</v>
      </c>
      <c r="V26" s="31">
        <v>0</v>
      </c>
      <c r="W26" s="31">
        <v>0</v>
      </c>
      <c r="X26" s="31">
        <v>0</v>
      </c>
      <c r="Y26" s="31">
        <v>0</v>
      </c>
      <c r="Z26" s="31">
        <v>0</v>
      </c>
      <c r="AA26" s="31">
        <v>0</v>
      </c>
      <c r="AB26" s="32">
        <v>0</v>
      </c>
    </row>
    <row r="27" spans="1:28" ht="15.75" x14ac:dyDescent="0.25">
      <c r="A27" s="24"/>
      <c r="B27" s="33">
        <v>45346</v>
      </c>
      <c r="C27" s="73">
        <f t="shared" si="0"/>
        <v>71.539999999999992</v>
      </c>
      <c r="D27" s="74"/>
      <c r="E27" s="30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12.3</v>
      </c>
      <c r="N27" s="31">
        <v>13.04</v>
      </c>
      <c r="O27" s="31">
        <v>12.56</v>
      </c>
      <c r="P27" s="31">
        <v>11.48</v>
      </c>
      <c r="Q27" s="31">
        <v>1.79</v>
      </c>
      <c r="R27" s="31">
        <v>5.87</v>
      </c>
      <c r="S27" s="31">
        <v>0</v>
      </c>
      <c r="T27" s="31">
        <v>0.54</v>
      </c>
      <c r="U27" s="31">
        <v>13.92</v>
      </c>
      <c r="V27" s="31">
        <v>0.04</v>
      </c>
      <c r="W27" s="31">
        <v>0</v>
      </c>
      <c r="X27" s="31">
        <v>0</v>
      </c>
      <c r="Y27" s="31">
        <v>0</v>
      </c>
      <c r="Z27" s="31">
        <v>0</v>
      </c>
      <c r="AA27" s="31">
        <v>0</v>
      </c>
      <c r="AB27" s="32">
        <v>0</v>
      </c>
    </row>
    <row r="28" spans="1:28" ht="15.75" x14ac:dyDescent="0.25">
      <c r="A28" s="24"/>
      <c r="B28" s="33">
        <v>45347</v>
      </c>
      <c r="C28" s="73">
        <f t="shared" si="0"/>
        <v>79.55</v>
      </c>
      <c r="D28" s="74"/>
      <c r="E28" s="30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0.37</v>
      </c>
      <c r="M28" s="31">
        <v>13.28</v>
      </c>
      <c r="N28" s="31">
        <v>10.72</v>
      </c>
      <c r="O28" s="31">
        <v>0</v>
      </c>
      <c r="P28" s="31">
        <v>11.76</v>
      </c>
      <c r="Q28" s="31">
        <v>1.07</v>
      </c>
      <c r="R28" s="31">
        <v>0</v>
      </c>
      <c r="S28" s="31">
        <v>0</v>
      </c>
      <c r="T28" s="31">
        <v>0</v>
      </c>
      <c r="U28" s="31">
        <v>2.36</v>
      </c>
      <c r="V28" s="31">
        <v>0</v>
      </c>
      <c r="W28" s="31">
        <v>0</v>
      </c>
      <c r="X28" s="31">
        <v>13.28</v>
      </c>
      <c r="Y28" s="31">
        <v>0</v>
      </c>
      <c r="Z28" s="31">
        <v>16.04</v>
      </c>
      <c r="AA28" s="31">
        <v>10.67</v>
      </c>
      <c r="AB28" s="32">
        <v>0</v>
      </c>
    </row>
    <row r="29" spans="1:28" ht="15.75" x14ac:dyDescent="0.25">
      <c r="A29" s="24"/>
      <c r="B29" s="33">
        <v>45348</v>
      </c>
      <c r="C29" s="73">
        <f t="shared" si="0"/>
        <v>88.259999999999991</v>
      </c>
      <c r="D29" s="74"/>
      <c r="E29" s="30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3.1</v>
      </c>
      <c r="L29" s="31">
        <v>11.29</v>
      </c>
      <c r="M29" s="31">
        <v>15.72</v>
      </c>
      <c r="N29" s="31">
        <v>0</v>
      </c>
      <c r="O29" s="31">
        <v>0.31</v>
      </c>
      <c r="P29" s="31">
        <v>12.36</v>
      </c>
      <c r="Q29" s="31">
        <v>12.66</v>
      </c>
      <c r="R29" s="31">
        <v>10.99</v>
      </c>
      <c r="S29" s="31">
        <v>10.4</v>
      </c>
      <c r="T29" s="31">
        <v>0</v>
      </c>
      <c r="U29" s="31">
        <v>0</v>
      </c>
      <c r="V29" s="31">
        <v>0</v>
      </c>
      <c r="W29" s="31">
        <v>11.43</v>
      </c>
      <c r="X29" s="31">
        <v>0</v>
      </c>
      <c r="Y29" s="31">
        <v>0</v>
      </c>
      <c r="Z29" s="31">
        <v>0</v>
      </c>
      <c r="AA29" s="31">
        <v>0</v>
      </c>
      <c r="AB29" s="32">
        <v>0</v>
      </c>
    </row>
    <row r="30" spans="1:28" ht="15.75" x14ac:dyDescent="0.25">
      <c r="A30" s="24"/>
      <c r="B30" s="33">
        <v>45349</v>
      </c>
      <c r="C30" s="73">
        <f t="shared" si="0"/>
        <v>137.86000000000001</v>
      </c>
      <c r="D30" s="74"/>
      <c r="E30" s="30">
        <v>10.17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14.85</v>
      </c>
      <c r="P30" s="31">
        <v>26.03</v>
      </c>
      <c r="Q30" s="31">
        <v>15.51</v>
      </c>
      <c r="R30" s="31">
        <v>9.23</v>
      </c>
      <c r="S30" s="31">
        <v>14.67</v>
      </c>
      <c r="T30" s="31">
        <v>5.68</v>
      </c>
      <c r="U30" s="31">
        <v>8.76</v>
      </c>
      <c r="V30" s="31">
        <v>5.98</v>
      </c>
      <c r="W30" s="31">
        <v>0</v>
      </c>
      <c r="X30" s="31">
        <v>0</v>
      </c>
      <c r="Y30" s="31">
        <v>0</v>
      </c>
      <c r="Z30" s="31">
        <v>0</v>
      </c>
      <c r="AA30" s="31">
        <v>15.16</v>
      </c>
      <c r="AB30" s="32">
        <v>11.82</v>
      </c>
    </row>
    <row r="31" spans="1:28" ht="15.75" x14ac:dyDescent="0.25">
      <c r="A31" s="24"/>
      <c r="B31" s="33">
        <v>45350</v>
      </c>
      <c r="C31" s="73">
        <f t="shared" si="0"/>
        <v>144.85999999999999</v>
      </c>
      <c r="D31" s="74"/>
      <c r="E31" s="30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24.57</v>
      </c>
      <c r="Q31" s="31">
        <v>25.84</v>
      </c>
      <c r="R31" s="31">
        <v>14</v>
      </c>
      <c r="S31" s="31">
        <v>22.13</v>
      </c>
      <c r="T31" s="31">
        <v>5.65</v>
      </c>
      <c r="U31" s="31">
        <v>0</v>
      </c>
      <c r="V31" s="31">
        <v>20.72</v>
      </c>
      <c r="W31" s="31">
        <v>15.74</v>
      </c>
      <c r="X31" s="31">
        <v>0</v>
      </c>
      <c r="Y31" s="31">
        <v>0</v>
      </c>
      <c r="Z31" s="31">
        <v>7.64</v>
      </c>
      <c r="AA31" s="31">
        <v>8.57</v>
      </c>
      <c r="AB31" s="32">
        <v>0</v>
      </c>
    </row>
    <row r="32" spans="1:28" ht="15.75" x14ac:dyDescent="0.25">
      <c r="A32" s="24"/>
      <c r="B32" s="33">
        <v>45351</v>
      </c>
      <c r="C32" s="73">
        <f t="shared" si="0"/>
        <v>41.49</v>
      </c>
      <c r="D32" s="74"/>
      <c r="E32" s="30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7.17</v>
      </c>
      <c r="S32" s="31">
        <v>0</v>
      </c>
      <c r="T32" s="31">
        <v>0</v>
      </c>
      <c r="U32" s="31">
        <v>0</v>
      </c>
      <c r="V32" s="31">
        <v>25.69</v>
      </c>
      <c r="W32" s="31">
        <v>8.6300000000000008</v>
      </c>
      <c r="X32" s="31">
        <v>0</v>
      </c>
      <c r="Y32" s="31">
        <v>0</v>
      </c>
      <c r="Z32" s="31">
        <v>0</v>
      </c>
      <c r="AA32" s="31">
        <v>0</v>
      </c>
      <c r="AB32" s="32">
        <v>0</v>
      </c>
    </row>
    <row r="33" spans="1:28" ht="15.75" x14ac:dyDescent="0.25">
      <c r="A33" s="24"/>
      <c r="B33" s="34"/>
      <c r="C33" s="73">
        <f>SUM(C4:D32)</f>
        <v>2225.9999999999995</v>
      </c>
      <c r="D33" s="74"/>
      <c r="E33" s="30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2"/>
    </row>
    <row r="34" spans="1:28" ht="15.75" x14ac:dyDescent="0.25">
      <c r="A34" s="24"/>
      <c r="B34" s="35"/>
      <c r="C34" s="75">
        <f t="shared" si="0"/>
        <v>0</v>
      </c>
      <c r="D34" s="76"/>
      <c r="E34" s="30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2"/>
    </row>
    <row r="35" spans="1:28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</row>
    <row r="36" spans="1:28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</row>
    <row r="37" spans="1:28" ht="18.75" x14ac:dyDescent="0.25">
      <c r="A37" s="24"/>
      <c r="B37" s="83" t="s">
        <v>0</v>
      </c>
      <c r="C37" s="77" t="s">
        <v>36</v>
      </c>
      <c r="D37" s="78"/>
      <c r="E37" s="81" t="s">
        <v>38</v>
      </c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2"/>
    </row>
    <row r="38" spans="1:28" ht="16.5" thickTop="1" thickBot="1" x14ac:dyDescent="0.3">
      <c r="A38" s="24"/>
      <c r="B38" s="84"/>
      <c r="C38" s="79"/>
      <c r="D38" s="80"/>
      <c r="E38" s="25" t="s">
        <v>3</v>
      </c>
      <c r="F38" s="26" t="s">
        <v>4</v>
      </c>
      <c r="G38" s="26" t="s">
        <v>5</v>
      </c>
      <c r="H38" s="26" t="s">
        <v>6</v>
      </c>
      <c r="I38" s="26" t="s">
        <v>7</v>
      </c>
      <c r="J38" s="26" t="s">
        <v>8</v>
      </c>
      <c r="K38" s="26" t="s">
        <v>9</v>
      </c>
      <c r="L38" s="26" t="s">
        <v>10</v>
      </c>
      <c r="M38" s="26" t="s">
        <v>11</v>
      </c>
      <c r="N38" s="26" t="s">
        <v>12</v>
      </c>
      <c r="O38" s="26" t="s">
        <v>13</v>
      </c>
      <c r="P38" s="26" t="s">
        <v>14</v>
      </c>
      <c r="Q38" s="26" t="s">
        <v>15</v>
      </c>
      <c r="R38" s="26" t="s">
        <v>16</v>
      </c>
      <c r="S38" s="27" t="s">
        <v>17</v>
      </c>
      <c r="T38" s="26" t="s">
        <v>18</v>
      </c>
      <c r="U38" s="26" t="s">
        <v>19</v>
      </c>
      <c r="V38" s="26" t="s">
        <v>20</v>
      </c>
      <c r="W38" s="26" t="s">
        <v>21</v>
      </c>
      <c r="X38" s="26" t="s">
        <v>22</v>
      </c>
      <c r="Y38" s="26" t="s">
        <v>23</v>
      </c>
      <c r="Z38" s="26" t="s">
        <v>24</v>
      </c>
      <c r="AA38" s="26" t="s">
        <v>25</v>
      </c>
      <c r="AB38" s="36" t="s">
        <v>26</v>
      </c>
    </row>
    <row r="39" spans="1:28" ht="15.75" x14ac:dyDescent="0.25">
      <c r="A39" s="24"/>
      <c r="B39" s="29">
        <v>45323</v>
      </c>
      <c r="C39" s="73">
        <f t="shared" ref="C39:C69" si="1">SUM(E39:AB39)</f>
        <v>-63.65</v>
      </c>
      <c r="D39" s="74"/>
      <c r="E39" s="30">
        <v>-14.98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-9.0500000000000007</v>
      </c>
      <c r="M39" s="31">
        <v>-4.3499999999999996</v>
      </c>
      <c r="N39" s="31">
        <v>0</v>
      </c>
      <c r="O39" s="31">
        <v>-0.7</v>
      </c>
      <c r="P39" s="31">
        <v>-13.14</v>
      </c>
      <c r="Q39" s="31">
        <v>-17.440000000000001</v>
      </c>
      <c r="R39" s="31">
        <v>-2.13</v>
      </c>
      <c r="S39" s="31">
        <v>0</v>
      </c>
      <c r="T39" s="31">
        <v>0</v>
      </c>
      <c r="U39" s="31">
        <v>0</v>
      </c>
      <c r="V39" s="31">
        <v>0</v>
      </c>
      <c r="W39" s="31">
        <v>0</v>
      </c>
      <c r="X39" s="31">
        <v>0</v>
      </c>
      <c r="Y39" s="31">
        <v>0</v>
      </c>
      <c r="Z39" s="31">
        <v>0</v>
      </c>
      <c r="AA39" s="31">
        <v>0</v>
      </c>
      <c r="AB39" s="32">
        <v>-1.86</v>
      </c>
    </row>
    <row r="40" spans="1:28" ht="15.75" x14ac:dyDescent="0.25">
      <c r="A40" s="24"/>
      <c r="B40" s="33">
        <v>45324</v>
      </c>
      <c r="C40" s="73">
        <f t="shared" si="1"/>
        <v>-111.85</v>
      </c>
      <c r="D40" s="74"/>
      <c r="E40" s="30">
        <v>-0.59</v>
      </c>
      <c r="F40" s="31">
        <v>-0.19</v>
      </c>
      <c r="G40" s="31">
        <v>0</v>
      </c>
      <c r="H40" s="31">
        <v>0</v>
      </c>
      <c r="I40" s="31">
        <v>0</v>
      </c>
      <c r="J40" s="31">
        <v>0</v>
      </c>
      <c r="K40" s="31">
        <v>-3.87</v>
      </c>
      <c r="L40" s="31">
        <v>-6.58</v>
      </c>
      <c r="M40" s="31">
        <v>0</v>
      </c>
      <c r="N40" s="31">
        <v>-12</v>
      </c>
      <c r="O40" s="31">
        <v>-6.98</v>
      </c>
      <c r="P40" s="31">
        <v>-17.86</v>
      </c>
      <c r="Q40" s="31">
        <v>-17.82</v>
      </c>
      <c r="R40" s="31">
        <v>-6.98</v>
      </c>
      <c r="S40" s="31">
        <v>-17.55</v>
      </c>
      <c r="T40" s="31">
        <v>0</v>
      </c>
      <c r="U40" s="31">
        <v>0</v>
      </c>
      <c r="V40" s="31">
        <v>0</v>
      </c>
      <c r="W40" s="31">
        <v>-7.79</v>
      </c>
      <c r="X40" s="31">
        <v>0</v>
      </c>
      <c r="Y40" s="31">
        <v>-4.5199999999999996</v>
      </c>
      <c r="Z40" s="31">
        <v>-2.99</v>
      </c>
      <c r="AA40" s="31">
        <v>-6.13</v>
      </c>
      <c r="AB40" s="32">
        <v>0</v>
      </c>
    </row>
    <row r="41" spans="1:28" ht="15.75" x14ac:dyDescent="0.25">
      <c r="A41" s="24"/>
      <c r="B41" s="33">
        <v>45325</v>
      </c>
      <c r="C41" s="73">
        <f t="shared" si="1"/>
        <v>-62.13</v>
      </c>
      <c r="D41" s="74"/>
      <c r="E41" s="30">
        <v>0</v>
      </c>
      <c r="F41" s="31">
        <v>-3.81</v>
      </c>
      <c r="G41" s="31">
        <v>0</v>
      </c>
      <c r="H41" s="31">
        <v>0</v>
      </c>
      <c r="I41" s="31">
        <v>0</v>
      </c>
      <c r="J41" s="31">
        <v>0</v>
      </c>
      <c r="K41" s="31">
        <v>-0.89</v>
      </c>
      <c r="L41" s="31">
        <v>-9.36</v>
      </c>
      <c r="M41" s="31">
        <v>-4.1399999999999997</v>
      </c>
      <c r="N41" s="31">
        <v>-11.45</v>
      </c>
      <c r="O41" s="31">
        <v>-2.66</v>
      </c>
      <c r="P41" s="31">
        <v>0</v>
      </c>
      <c r="Q41" s="31">
        <v>0</v>
      </c>
      <c r="R41" s="31">
        <v>-10.94</v>
      </c>
      <c r="S41" s="31">
        <v>0</v>
      </c>
      <c r="T41" s="31">
        <v>-6.48</v>
      </c>
      <c r="U41" s="31">
        <v>0</v>
      </c>
      <c r="V41" s="31">
        <v>0</v>
      </c>
      <c r="W41" s="31">
        <v>0</v>
      </c>
      <c r="X41" s="31">
        <v>-3.53</v>
      </c>
      <c r="Y41" s="31">
        <v>-6.02</v>
      </c>
      <c r="Z41" s="31">
        <v>-2.46</v>
      </c>
      <c r="AA41" s="31">
        <v>-0.39</v>
      </c>
      <c r="AB41" s="32">
        <v>0</v>
      </c>
    </row>
    <row r="42" spans="1:28" ht="15.75" x14ac:dyDescent="0.25">
      <c r="A42" s="24"/>
      <c r="B42" s="33">
        <v>45326</v>
      </c>
      <c r="C42" s="73">
        <f t="shared" si="1"/>
        <v>-105.48</v>
      </c>
      <c r="D42" s="74"/>
      <c r="E42" s="30">
        <v>0</v>
      </c>
      <c r="F42" s="31">
        <v>-2.68</v>
      </c>
      <c r="G42" s="31">
        <v>-1.1200000000000001</v>
      </c>
      <c r="H42" s="31">
        <v>0</v>
      </c>
      <c r="I42" s="31">
        <v>0</v>
      </c>
      <c r="J42" s="31">
        <v>0</v>
      </c>
      <c r="K42" s="31">
        <v>-1.1100000000000001</v>
      </c>
      <c r="L42" s="31">
        <v>0</v>
      </c>
      <c r="M42" s="31">
        <v>-0.72</v>
      </c>
      <c r="N42" s="31">
        <v>-15.08</v>
      </c>
      <c r="O42" s="31">
        <v>-13.96</v>
      </c>
      <c r="P42" s="31">
        <v>-16.39</v>
      </c>
      <c r="Q42" s="31">
        <v>-2.72</v>
      </c>
      <c r="R42" s="31">
        <v>-2.5299999999999998</v>
      </c>
      <c r="S42" s="31">
        <v>-16.309999999999999</v>
      </c>
      <c r="T42" s="31">
        <v>-10.58</v>
      </c>
      <c r="U42" s="31">
        <v>0</v>
      </c>
      <c r="V42" s="31">
        <v>0</v>
      </c>
      <c r="W42" s="31">
        <v>0</v>
      </c>
      <c r="X42" s="31">
        <v>0</v>
      </c>
      <c r="Y42" s="31">
        <v>0</v>
      </c>
      <c r="Z42" s="31">
        <v>0</v>
      </c>
      <c r="AA42" s="31">
        <v>-20</v>
      </c>
      <c r="AB42" s="32">
        <v>-2.2799999999999998</v>
      </c>
    </row>
    <row r="43" spans="1:28" ht="15.75" x14ac:dyDescent="0.25">
      <c r="A43" s="24"/>
      <c r="B43" s="33">
        <v>45327</v>
      </c>
      <c r="C43" s="73">
        <f t="shared" si="1"/>
        <v>-102.82000000000001</v>
      </c>
      <c r="D43" s="74"/>
      <c r="E43" s="30">
        <v>-19.77</v>
      </c>
      <c r="F43" s="31">
        <v>-1.37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-15.45</v>
      </c>
      <c r="M43" s="31">
        <v>0</v>
      </c>
      <c r="N43" s="31">
        <v>0</v>
      </c>
      <c r="O43" s="31">
        <v>-10.95</v>
      </c>
      <c r="P43" s="31">
        <v>0</v>
      </c>
      <c r="Q43" s="31">
        <v>0</v>
      </c>
      <c r="R43" s="31">
        <v>-7.27</v>
      </c>
      <c r="S43" s="31">
        <v>-13.84</v>
      </c>
      <c r="T43" s="31">
        <v>-0.76</v>
      </c>
      <c r="U43" s="31">
        <v>0</v>
      </c>
      <c r="V43" s="31">
        <v>0</v>
      </c>
      <c r="W43" s="31">
        <v>0</v>
      </c>
      <c r="X43" s="31">
        <v>-2.57</v>
      </c>
      <c r="Y43" s="31">
        <v>-15.47</v>
      </c>
      <c r="Z43" s="31">
        <v>-15.37</v>
      </c>
      <c r="AA43" s="31">
        <v>0</v>
      </c>
      <c r="AB43" s="32">
        <v>0</v>
      </c>
    </row>
    <row r="44" spans="1:28" ht="15.75" x14ac:dyDescent="0.25">
      <c r="A44" s="24"/>
      <c r="B44" s="33">
        <v>45328</v>
      </c>
      <c r="C44" s="73">
        <f t="shared" si="1"/>
        <v>-131.88</v>
      </c>
      <c r="D44" s="74"/>
      <c r="E44" s="30">
        <v>-8.7100000000000009</v>
      </c>
      <c r="F44" s="31">
        <v>-9.9700000000000006</v>
      </c>
      <c r="G44" s="31">
        <v>-9.26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1">
        <v>-10.18</v>
      </c>
      <c r="N44" s="31">
        <v>-11.43</v>
      </c>
      <c r="O44" s="31">
        <v>-19</v>
      </c>
      <c r="P44" s="31">
        <v>0</v>
      </c>
      <c r="Q44" s="31">
        <v>-7.37</v>
      </c>
      <c r="R44" s="31">
        <v>-19.48</v>
      </c>
      <c r="S44" s="31">
        <v>-9.09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31">
        <v>-17.02</v>
      </c>
      <c r="AA44" s="31">
        <v>0</v>
      </c>
      <c r="AB44" s="32">
        <v>-10.37</v>
      </c>
    </row>
    <row r="45" spans="1:28" ht="15.75" x14ac:dyDescent="0.25">
      <c r="A45" s="24"/>
      <c r="B45" s="33">
        <v>45329</v>
      </c>
      <c r="C45" s="73">
        <f t="shared" si="1"/>
        <v>-80.19</v>
      </c>
      <c r="D45" s="74"/>
      <c r="E45" s="30">
        <v>0</v>
      </c>
      <c r="F45" s="31">
        <v>0</v>
      </c>
      <c r="G45" s="31">
        <v>-3.46</v>
      </c>
      <c r="H45" s="31">
        <v>-9.77</v>
      </c>
      <c r="I45" s="31">
        <v>0</v>
      </c>
      <c r="J45" s="31">
        <v>-14</v>
      </c>
      <c r="K45" s="31">
        <v>0</v>
      </c>
      <c r="L45" s="31">
        <v>-12.45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-12.71</v>
      </c>
      <c r="T45" s="31">
        <v>-8.3699999999999992</v>
      </c>
      <c r="U45" s="31">
        <v>0</v>
      </c>
      <c r="V45" s="31">
        <v>0</v>
      </c>
      <c r="W45" s="31">
        <v>-2.93</v>
      </c>
      <c r="X45" s="31">
        <v>-2.96</v>
      </c>
      <c r="Y45" s="31">
        <v>0</v>
      </c>
      <c r="Z45" s="31">
        <v>-6.23</v>
      </c>
      <c r="AA45" s="31">
        <v>-7.31</v>
      </c>
      <c r="AB45" s="32">
        <v>0</v>
      </c>
    </row>
    <row r="46" spans="1:28" ht="15.75" x14ac:dyDescent="0.25">
      <c r="A46" s="24"/>
      <c r="B46" s="33">
        <v>45330</v>
      </c>
      <c r="C46" s="73">
        <f t="shared" si="1"/>
        <v>-101.67999999999999</v>
      </c>
      <c r="D46" s="74"/>
      <c r="E46" s="30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1">
        <v>0</v>
      </c>
      <c r="N46" s="31">
        <v>-12.19</v>
      </c>
      <c r="O46" s="31">
        <v>-12.26</v>
      </c>
      <c r="P46" s="31">
        <v>0</v>
      </c>
      <c r="Q46" s="31">
        <v>0</v>
      </c>
      <c r="R46" s="31">
        <v>0</v>
      </c>
      <c r="S46" s="31">
        <v>-3.53</v>
      </c>
      <c r="T46" s="31">
        <v>0</v>
      </c>
      <c r="U46" s="31">
        <v>-11.77</v>
      </c>
      <c r="V46" s="31">
        <v>-3.9</v>
      </c>
      <c r="W46" s="31">
        <v>-13.29</v>
      </c>
      <c r="X46" s="31">
        <v>-13.61</v>
      </c>
      <c r="Y46" s="31">
        <v>-10.49</v>
      </c>
      <c r="Z46" s="31">
        <v>-12.05</v>
      </c>
      <c r="AA46" s="31">
        <v>-8.59</v>
      </c>
      <c r="AB46" s="32">
        <v>0</v>
      </c>
    </row>
    <row r="47" spans="1:28" ht="15.75" x14ac:dyDescent="0.25">
      <c r="A47" s="24"/>
      <c r="B47" s="33">
        <v>45331</v>
      </c>
      <c r="C47" s="73">
        <f t="shared" si="1"/>
        <v>-104.25999999999999</v>
      </c>
      <c r="D47" s="74"/>
      <c r="E47" s="30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-12.02</v>
      </c>
      <c r="M47" s="31">
        <v>-7.99</v>
      </c>
      <c r="N47" s="31">
        <v>-7.69</v>
      </c>
      <c r="O47" s="31">
        <v>0</v>
      </c>
      <c r="P47" s="31">
        <v>0</v>
      </c>
      <c r="Q47" s="31">
        <v>0</v>
      </c>
      <c r="R47" s="31">
        <v>-6.67</v>
      </c>
      <c r="S47" s="31">
        <v>0</v>
      </c>
      <c r="T47" s="31">
        <v>-7.69</v>
      </c>
      <c r="U47" s="31">
        <v>-5.56</v>
      </c>
      <c r="V47" s="31">
        <v>0</v>
      </c>
      <c r="W47" s="31">
        <v>-12.81</v>
      </c>
      <c r="X47" s="31">
        <v>-13.49</v>
      </c>
      <c r="Y47" s="31">
        <v>-12.93</v>
      </c>
      <c r="Z47" s="31">
        <v>-13.61</v>
      </c>
      <c r="AA47" s="31">
        <v>-3.8</v>
      </c>
      <c r="AB47" s="32">
        <v>0</v>
      </c>
    </row>
    <row r="48" spans="1:28" ht="15.75" x14ac:dyDescent="0.25">
      <c r="A48" s="24"/>
      <c r="B48" s="33">
        <v>45332</v>
      </c>
      <c r="C48" s="73">
        <f t="shared" si="1"/>
        <v>-91.530000000000015</v>
      </c>
      <c r="D48" s="74"/>
      <c r="E48" s="30">
        <v>0</v>
      </c>
      <c r="F48" s="31">
        <v>-11.45</v>
      </c>
      <c r="G48" s="31">
        <v>0</v>
      </c>
      <c r="H48" s="31">
        <v>0</v>
      </c>
      <c r="I48" s="31">
        <v>0</v>
      </c>
      <c r="J48" s="31">
        <v>0</v>
      </c>
      <c r="K48" s="31">
        <v>-1.2</v>
      </c>
      <c r="L48" s="31">
        <v>-4.63</v>
      </c>
      <c r="M48" s="31">
        <v>0</v>
      </c>
      <c r="N48" s="31">
        <v>0</v>
      </c>
      <c r="O48" s="31">
        <v>-12.22</v>
      </c>
      <c r="P48" s="31">
        <v>0</v>
      </c>
      <c r="Q48" s="31">
        <v>-0.51</v>
      </c>
      <c r="R48" s="31">
        <v>-0.85</v>
      </c>
      <c r="S48" s="31">
        <v>0</v>
      </c>
      <c r="T48" s="31">
        <v>0</v>
      </c>
      <c r="U48" s="31">
        <v>-11.98</v>
      </c>
      <c r="V48" s="31">
        <v>-13.69</v>
      </c>
      <c r="W48" s="31">
        <v>-13.36</v>
      </c>
      <c r="X48" s="31">
        <v>-4.04</v>
      </c>
      <c r="Y48" s="31">
        <v>-4.54</v>
      </c>
      <c r="Z48" s="31">
        <v>-2.19</v>
      </c>
      <c r="AA48" s="31">
        <v>-5.25</v>
      </c>
      <c r="AB48" s="32">
        <v>-5.62</v>
      </c>
    </row>
    <row r="49" spans="1:28" ht="15.75" x14ac:dyDescent="0.25">
      <c r="A49" s="24"/>
      <c r="B49" s="33">
        <v>45333</v>
      </c>
      <c r="C49" s="73">
        <f t="shared" si="1"/>
        <v>-19.089999999999996</v>
      </c>
      <c r="D49" s="74"/>
      <c r="E49" s="30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-13.95</v>
      </c>
      <c r="L49" s="31">
        <v>-5.0599999999999996</v>
      </c>
      <c r="M49" s="31">
        <v>0</v>
      </c>
      <c r="N49" s="31">
        <v>0</v>
      </c>
      <c r="O49" s="31">
        <v>0</v>
      </c>
      <c r="P49" s="31">
        <v>0</v>
      </c>
      <c r="Q49" s="31">
        <v>0</v>
      </c>
      <c r="R49" s="31">
        <v>-0.08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31">
        <v>0</v>
      </c>
      <c r="Y49" s="31">
        <v>0</v>
      </c>
      <c r="Z49" s="31">
        <v>0</v>
      </c>
      <c r="AA49" s="31">
        <v>0</v>
      </c>
      <c r="AB49" s="32">
        <v>0</v>
      </c>
    </row>
    <row r="50" spans="1:28" ht="15.75" x14ac:dyDescent="0.25">
      <c r="A50" s="24"/>
      <c r="B50" s="33">
        <v>45334</v>
      </c>
      <c r="C50" s="73">
        <f t="shared" si="1"/>
        <v>-101.26</v>
      </c>
      <c r="D50" s="74"/>
      <c r="E50" s="30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31">
        <v>0</v>
      </c>
      <c r="O50" s="31">
        <v>-4.76</v>
      </c>
      <c r="P50" s="31">
        <v>-13.76</v>
      </c>
      <c r="Q50" s="31">
        <v>-13.86</v>
      </c>
      <c r="R50" s="31">
        <v>-11.46</v>
      </c>
      <c r="S50" s="31">
        <v>-12.96</v>
      </c>
      <c r="T50" s="31">
        <v>-13.53</v>
      </c>
      <c r="U50" s="31">
        <v>0</v>
      </c>
      <c r="V50" s="31">
        <v>0</v>
      </c>
      <c r="W50" s="31">
        <v>-6.95</v>
      </c>
      <c r="X50" s="31">
        <v>-11.28</v>
      </c>
      <c r="Y50" s="31">
        <v>-12.53</v>
      </c>
      <c r="Z50" s="31">
        <v>-0.17</v>
      </c>
      <c r="AA50" s="31">
        <v>0</v>
      </c>
      <c r="AB50" s="32">
        <v>0</v>
      </c>
    </row>
    <row r="51" spans="1:28" ht="15.75" x14ac:dyDescent="0.25">
      <c r="A51" s="24"/>
      <c r="B51" s="33">
        <v>45335</v>
      </c>
      <c r="C51" s="73">
        <f t="shared" si="1"/>
        <v>-50.260000000000005</v>
      </c>
      <c r="D51" s="74"/>
      <c r="E51" s="30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31">
        <v>0</v>
      </c>
      <c r="T51" s="31">
        <v>0</v>
      </c>
      <c r="U51" s="31">
        <v>0</v>
      </c>
      <c r="V51" s="31">
        <v>-12.71</v>
      </c>
      <c r="W51" s="31">
        <v>-13.28</v>
      </c>
      <c r="X51" s="31">
        <v>-5.44</v>
      </c>
      <c r="Y51" s="31">
        <v>-2.8</v>
      </c>
      <c r="Z51" s="31">
        <v>-8.7799999999999994</v>
      </c>
      <c r="AA51" s="31">
        <v>-7.25</v>
      </c>
      <c r="AB51" s="32">
        <v>0</v>
      </c>
    </row>
    <row r="52" spans="1:28" ht="15.75" x14ac:dyDescent="0.25">
      <c r="A52" s="24"/>
      <c r="B52" s="33">
        <v>45336</v>
      </c>
      <c r="C52" s="73">
        <f t="shared" si="1"/>
        <v>-87.96</v>
      </c>
      <c r="D52" s="74"/>
      <c r="E52" s="30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1">
        <v>0</v>
      </c>
      <c r="N52" s="31">
        <v>-7.06</v>
      </c>
      <c r="O52" s="31">
        <v>-13.83</v>
      </c>
      <c r="P52" s="31">
        <v>0</v>
      </c>
      <c r="Q52" s="31">
        <v>0</v>
      </c>
      <c r="R52" s="31">
        <v>0</v>
      </c>
      <c r="S52" s="31">
        <v>0</v>
      </c>
      <c r="T52" s="31">
        <v>0</v>
      </c>
      <c r="U52" s="31">
        <v>-12.66</v>
      </c>
      <c r="V52" s="31">
        <v>-15.87</v>
      </c>
      <c r="W52" s="31">
        <v>-0.82</v>
      </c>
      <c r="X52" s="31">
        <v>-6.61</v>
      </c>
      <c r="Y52" s="31">
        <v>-5.0999999999999996</v>
      </c>
      <c r="Z52" s="31">
        <v>-5.2</v>
      </c>
      <c r="AA52" s="31">
        <v>-13.09</v>
      </c>
      <c r="AB52" s="32">
        <v>-7.72</v>
      </c>
    </row>
    <row r="53" spans="1:28" ht="15.75" x14ac:dyDescent="0.25">
      <c r="A53" s="24"/>
      <c r="B53" s="33">
        <v>45337</v>
      </c>
      <c r="C53" s="73">
        <f t="shared" si="1"/>
        <v>-11.88</v>
      </c>
      <c r="D53" s="74"/>
      <c r="E53" s="30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31">
        <v>0</v>
      </c>
      <c r="T53" s="31">
        <v>0</v>
      </c>
      <c r="U53" s="31">
        <v>0</v>
      </c>
      <c r="V53" s="31">
        <v>0</v>
      </c>
      <c r="W53" s="31">
        <v>0</v>
      </c>
      <c r="X53" s="31">
        <v>0</v>
      </c>
      <c r="Y53" s="31">
        <v>0</v>
      </c>
      <c r="Z53" s="31">
        <v>-11.88</v>
      </c>
      <c r="AA53" s="31">
        <v>0</v>
      </c>
      <c r="AB53" s="32">
        <v>0</v>
      </c>
    </row>
    <row r="54" spans="1:28" ht="15.75" x14ac:dyDescent="0.25">
      <c r="A54" s="24"/>
      <c r="B54" s="33">
        <v>45338</v>
      </c>
      <c r="C54" s="73">
        <f t="shared" si="1"/>
        <v>-60.91</v>
      </c>
      <c r="D54" s="74"/>
      <c r="E54" s="30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-6.19</v>
      </c>
      <c r="O54" s="31">
        <v>-2.15</v>
      </c>
      <c r="P54" s="31">
        <v>-13.88</v>
      </c>
      <c r="Q54" s="31">
        <v>0</v>
      </c>
      <c r="R54" s="31">
        <v>0</v>
      </c>
      <c r="S54" s="31">
        <v>0</v>
      </c>
      <c r="T54" s="31">
        <v>0</v>
      </c>
      <c r="U54" s="31">
        <v>-11.13</v>
      </c>
      <c r="V54" s="31">
        <v>-6.03</v>
      </c>
      <c r="W54" s="31">
        <v>-7.19</v>
      </c>
      <c r="X54" s="31">
        <v>-3.51</v>
      </c>
      <c r="Y54" s="31">
        <v>-0.9</v>
      </c>
      <c r="Z54" s="31">
        <v>-6.11</v>
      </c>
      <c r="AA54" s="31">
        <v>0</v>
      </c>
      <c r="AB54" s="32">
        <v>-3.82</v>
      </c>
    </row>
    <row r="55" spans="1:28" ht="15.75" x14ac:dyDescent="0.25">
      <c r="A55" s="24"/>
      <c r="B55" s="33">
        <v>45339</v>
      </c>
      <c r="C55" s="73">
        <f t="shared" si="1"/>
        <v>-55.14</v>
      </c>
      <c r="D55" s="74"/>
      <c r="E55" s="30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-5.21</v>
      </c>
      <c r="V55" s="31">
        <v>-12.98</v>
      </c>
      <c r="W55" s="31">
        <v>-4.7300000000000004</v>
      </c>
      <c r="X55" s="31">
        <v>-4.68</v>
      </c>
      <c r="Y55" s="31">
        <v>-6.36</v>
      </c>
      <c r="Z55" s="31">
        <v>-6.45</v>
      </c>
      <c r="AA55" s="31">
        <v>-7.65</v>
      </c>
      <c r="AB55" s="32">
        <v>-7.08</v>
      </c>
    </row>
    <row r="56" spans="1:28" ht="15.75" x14ac:dyDescent="0.25">
      <c r="A56" s="24"/>
      <c r="B56" s="33">
        <v>45340</v>
      </c>
      <c r="C56" s="73">
        <f t="shared" si="1"/>
        <v>-16.53</v>
      </c>
      <c r="D56" s="74"/>
      <c r="E56" s="30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-4.59</v>
      </c>
      <c r="U56" s="31">
        <v>0</v>
      </c>
      <c r="V56" s="31">
        <v>0</v>
      </c>
      <c r="W56" s="31">
        <v>0</v>
      </c>
      <c r="X56" s="31">
        <v>0</v>
      </c>
      <c r="Y56" s="31">
        <v>-8.5500000000000007</v>
      </c>
      <c r="Z56" s="31">
        <v>0</v>
      </c>
      <c r="AA56" s="31">
        <v>0</v>
      </c>
      <c r="AB56" s="32">
        <v>-3.39</v>
      </c>
    </row>
    <row r="57" spans="1:28" ht="15.75" x14ac:dyDescent="0.25">
      <c r="A57" s="24"/>
      <c r="B57" s="33">
        <v>45341</v>
      </c>
      <c r="C57" s="73">
        <f t="shared" si="1"/>
        <v>-237.87</v>
      </c>
      <c r="D57" s="74"/>
      <c r="E57" s="30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-5.56</v>
      </c>
      <c r="M57" s="31">
        <v>0</v>
      </c>
      <c r="N57" s="31">
        <v>0</v>
      </c>
      <c r="O57" s="31">
        <v>-13.25</v>
      </c>
      <c r="P57" s="31">
        <v>-12.45</v>
      </c>
      <c r="Q57" s="31">
        <v>-10.050000000000001</v>
      </c>
      <c r="R57" s="31">
        <v>-13.4</v>
      </c>
      <c r="S57" s="31">
        <v>0</v>
      </c>
      <c r="T57" s="31">
        <v>-0.78</v>
      </c>
      <c r="U57" s="31">
        <v>0</v>
      </c>
      <c r="V57" s="31">
        <v>-26.34</v>
      </c>
      <c r="W57" s="31">
        <v>-21.06</v>
      </c>
      <c r="X57" s="31">
        <v>-26.44</v>
      </c>
      <c r="Y57" s="31">
        <v>-26.04</v>
      </c>
      <c r="Z57" s="31">
        <v>-27.44</v>
      </c>
      <c r="AA57" s="31">
        <v>-27.38</v>
      </c>
      <c r="AB57" s="32">
        <v>-27.68</v>
      </c>
    </row>
    <row r="58" spans="1:28" ht="15.75" x14ac:dyDescent="0.25">
      <c r="A58" s="24"/>
      <c r="B58" s="33">
        <v>45342</v>
      </c>
      <c r="C58" s="73">
        <f t="shared" si="1"/>
        <v>-237.56</v>
      </c>
      <c r="D58" s="74"/>
      <c r="E58" s="30">
        <v>-13.25</v>
      </c>
      <c r="F58" s="31">
        <v>-13.2</v>
      </c>
      <c r="G58" s="31">
        <v>-9.2100000000000009</v>
      </c>
      <c r="H58" s="31">
        <v>-0.72</v>
      </c>
      <c r="I58" s="31">
        <v>0</v>
      </c>
      <c r="J58" s="31">
        <v>-13.76</v>
      </c>
      <c r="K58" s="31">
        <v>-3.01</v>
      </c>
      <c r="L58" s="31">
        <v>0</v>
      </c>
      <c r="M58" s="31">
        <v>0</v>
      </c>
      <c r="N58" s="31">
        <v>-25.12</v>
      </c>
      <c r="O58" s="31">
        <v>-17.57</v>
      </c>
      <c r="P58" s="31">
        <v>-24.39</v>
      </c>
      <c r="Q58" s="31">
        <v>-7.19</v>
      </c>
      <c r="R58" s="31">
        <v>0</v>
      </c>
      <c r="S58" s="31">
        <v>0</v>
      </c>
      <c r="T58" s="31">
        <v>0</v>
      </c>
      <c r="U58" s="31">
        <v>0</v>
      </c>
      <c r="V58" s="31">
        <v>-13.64</v>
      </c>
      <c r="W58" s="31">
        <v>0</v>
      </c>
      <c r="X58" s="31">
        <v>-17.47</v>
      </c>
      <c r="Y58" s="31">
        <v>-19.57</v>
      </c>
      <c r="Z58" s="31">
        <v>-19.260000000000002</v>
      </c>
      <c r="AA58" s="31">
        <v>-26.65</v>
      </c>
      <c r="AB58" s="32">
        <v>-13.55</v>
      </c>
    </row>
    <row r="59" spans="1:28" ht="15.75" x14ac:dyDescent="0.25">
      <c r="A59" s="24"/>
      <c r="B59" s="33">
        <v>45343</v>
      </c>
      <c r="C59" s="73">
        <f t="shared" si="1"/>
        <v>-218.19999999999996</v>
      </c>
      <c r="D59" s="74"/>
      <c r="E59" s="30">
        <v>-5.91</v>
      </c>
      <c r="F59" s="31">
        <v>-3.52</v>
      </c>
      <c r="G59" s="31">
        <v>0</v>
      </c>
      <c r="H59" s="31">
        <v>0</v>
      </c>
      <c r="I59" s="31">
        <v>0</v>
      </c>
      <c r="J59" s="31">
        <v>0</v>
      </c>
      <c r="K59" s="31">
        <v>-23.06</v>
      </c>
      <c r="L59" s="31">
        <v>-24.32</v>
      </c>
      <c r="M59" s="31">
        <v>-26.96</v>
      </c>
      <c r="N59" s="31">
        <v>-13.5</v>
      </c>
      <c r="O59" s="31">
        <v>-11</v>
      </c>
      <c r="P59" s="31">
        <v>-10.81</v>
      </c>
      <c r="Q59" s="31">
        <v>-8.91</v>
      </c>
      <c r="R59" s="31">
        <v>0</v>
      </c>
      <c r="S59" s="31">
        <v>0</v>
      </c>
      <c r="T59" s="31">
        <v>-12.42</v>
      </c>
      <c r="U59" s="31">
        <v>0</v>
      </c>
      <c r="V59" s="31">
        <v>0</v>
      </c>
      <c r="W59" s="31">
        <v>-8.0399999999999991</v>
      </c>
      <c r="X59" s="31">
        <v>-8.0500000000000007</v>
      </c>
      <c r="Y59" s="31">
        <v>-12.57</v>
      </c>
      <c r="Z59" s="31">
        <v>-25.64</v>
      </c>
      <c r="AA59" s="31">
        <v>-16.579999999999998</v>
      </c>
      <c r="AB59" s="32">
        <v>-6.91</v>
      </c>
    </row>
    <row r="60" spans="1:28" ht="15.75" x14ac:dyDescent="0.25">
      <c r="A60" s="24"/>
      <c r="B60" s="33">
        <v>45344</v>
      </c>
      <c r="C60" s="73">
        <f t="shared" si="1"/>
        <v>-56.78</v>
      </c>
      <c r="D60" s="74"/>
      <c r="E60" s="30">
        <v>0</v>
      </c>
      <c r="F60" s="31">
        <v>-3.43</v>
      </c>
      <c r="G60" s="31">
        <v>0</v>
      </c>
      <c r="H60" s="31">
        <v>0</v>
      </c>
      <c r="I60" s="31">
        <v>0</v>
      </c>
      <c r="J60" s="31">
        <v>0</v>
      </c>
      <c r="K60" s="31">
        <v>-8.36</v>
      </c>
      <c r="L60" s="31">
        <v>-11.88</v>
      </c>
      <c r="M60" s="31">
        <v>-0.85</v>
      </c>
      <c r="N60" s="31">
        <v>0</v>
      </c>
      <c r="O60" s="31">
        <v>-8.48</v>
      </c>
      <c r="P60" s="31">
        <v>-14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-3.68</v>
      </c>
      <c r="Y60" s="31">
        <v>0</v>
      </c>
      <c r="Z60" s="31">
        <v>0</v>
      </c>
      <c r="AA60" s="31">
        <v>-6.1</v>
      </c>
      <c r="AB60" s="32">
        <v>0</v>
      </c>
    </row>
    <row r="61" spans="1:28" ht="15.75" x14ac:dyDescent="0.25">
      <c r="A61" s="24"/>
      <c r="B61" s="33">
        <v>45345</v>
      </c>
      <c r="C61" s="73">
        <f t="shared" si="1"/>
        <v>-242.18</v>
      </c>
      <c r="D61" s="74"/>
      <c r="E61" s="30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-12.96</v>
      </c>
      <c r="M61" s="31">
        <v>-14</v>
      </c>
      <c r="N61" s="31">
        <v>-13.69</v>
      </c>
      <c r="O61" s="31">
        <v>-10.43</v>
      </c>
      <c r="P61" s="31">
        <v>-13.25</v>
      </c>
      <c r="Q61" s="31">
        <v>0</v>
      </c>
      <c r="R61" s="31">
        <v>-1.63</v>
      </c>
      <c r="S61" s="31">
        <v>0</v>
      </c>
      <c r="T61" s="31">
        <v>-19.41</v>
      </c>
      <c r="U61" s="31">
        <v>-27.3</v>
      </c>
      <c r="V61" s="31">
        <v>-27.73</v>
      </c>
      <c r="W61" s="31">
        <v>-27.37</v>
      </c>
      <c r="X61" s="31">
        <v>-27.74</v>
      </c>
      <c r="Y61" s="31">
        <v>-7.05</v>
      </c>
      <c r="Z61" s="31">
        <v>-13.15</v>
      </c>
      <c r="AA61" s="31">
        <v>-13.78</v>
      </c>
      <c r="AB61" s="32">
        <v>-12.69</v>
      </c>
    </row>
    <row r="62" spans="1:28" ht="15.75" x14ac:dyDescent="0.25">
      <c r="A62" s="24"/>
      <c r="B62" s="33">
        <v>45346</v>
      </c>
      <c r="C62" s="73">
        <f t="shared" si="1"/>
        <v>-78.960000000000008</v>
      </c>
      <c r="D62" s="74"/>
      <c r="E62" s="30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31">
        <v>-3.04</v>
      </c>
      <c r="T62" s="31">
        <v>-0.18</v>
      </c>
      <c r="U62" s="31">
        <v>0</v>
      </c>
      <c r="V62" s="31">
        <v>0</v>
      </c>
      <c r="W62" s="31">
        <v>-19.78</v>
      </c>
      <c r="X62" s="31">
        <v>-6.99</v>
      </c>
      <c r="Y62" s="31">
        <v>-4.93</v>
      </c>
      <c r="Z62" s="31">
        <v>-5.23</v>
      </c>
      <c r="AA62" s="31">
        <v>-20.059999999999999</v>
      </c>
      <c r="AB62" s="32">
        <v>-18.75</v>
      </c>
    </row>
    <row r="63" spans="1:28" ht="15.75" x14ac:dyDescent="0.25">
      <c r="A63" s="24"/>
      <c r="B63" s="33">
        <v>45347</v>
      </c>
      <c r="C63" s="73">
        <f t="shared" si="1"/>
        <v>-72.040000000000006</v>
      </c>
      <c r="D63" s="74"/>
      <c r="E63" s="30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-4.08</v>
      </c>
      <c r="P63" s="31">
        <v>0</v>
      </c>
      <c r="Q63" s="31">
        <v>0</v>
      </c>
      <c r="R63" s="31">
        <v>-13.59</v>
      </c>
      <c r="S63" s="31">
        <v>-13.55</v>
      </c>
      <c r="T63" s="31">
        <v>-8.9</v>
      </c>
      <c r="U63" s="31">
        <v>-0.56000000000000005</v>
      </c>
      <c r="V63" s="31">
        <v>-0.86</v>
      </c>
      <c r="W63" s="31">
        <v>-10.91</v>
      </c>
      <c r="X63" s="31">
        <v>0</v>
      </c>
      <c r="Y63" s="31">
        <v>-8.1</v>
      </c>
      <c r="Z63" s="31">
        <v>0</v>
      </c>
      <c r="AA63" s="31">
        <v>0</v>
      </c>
      <c r="AB63" s="32">
        <v>-11.49</v>
      </c>
    </row>
    <row r="64" spans="1:28" ht="15.75" x14ac:dyDescent="0.25">
      <c r="A64" s="24"/>
      <c r="B64" s="33">
        <v>45348</v>
      </c>
      <c r="C64" s="73">
        <f t="shared" si="1"/>
        <v>-155.74999999999997</v>
      </c>
      <c r="D64" s="74"/>
      <c r="E64" s="30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-8.1199999999999992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1">
        <v>-6.83</v>
      </c>
      <c r="U64" s="31">
        <v>-26.4</v>
      </c>
      <c r="V64" s="31">
        <v>-11.52</v>
      </c>
      <c r="W64" s="31">
        <v>0</v>
      </c>
      <c r="X64" s="31">
        <v>-12.44</v>
      </c>
      <c r="Y64" s="31">
        <v>-21.63</v>
      </c>
      <c r="Z64" s="31">
        <v>-24.02</v>
      </c>
      <c r="AA64" s="31">
        <v>-25.04</v>
      </c>
      <c r="AB64" s="32">
        <v>-19.75</v>
      </c>
    </row>
    <row r="65" spans="1:28" ht="15.75" x14ac:dyDescent="0.25">
      <c r="A65" s="24"/>
      <c r="B65" s="33">
        <v>45349</v>
      </c>
      <c r="C65" s="73">
        <f t="shared" si="1"/>
        <v>-87.67</v>
      </c>
      <c r="D65" s="74"/>
      <c r="E65" s="30">
        <v>0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-3.99</v>
      </c>
      <c r="L65" s="31">
        <v>-9.98</v>
      </c>
      <c r="M65" s="31">
        <v>-25.55</v>
      </c>
      <c r="N65" s="31">
        <v>-5.25</v>
      </c>
      <c r="O65" s="31">
        <v>0</v>
      </c>
      <c r="P65" s="31">
        <v>0</v>
      </c>
      <c r="Q65" s="31">
        <v>0</v>
      </c>
      <c r="R65" s="31">
        <v>0</v>
      </c>
      <c r="S65" s="31">
        <v>0</v>
      </c>
      <c r="T65" s="31">
        <v>0</v>
      </c>
      <c r="U65" s="31">
        <v>0</v>
      </c>
      <c r="V65" s="31">
        <v>0</v>
      </c>
      <c r="W65" s="31">
        <v>-1.06</v>
      </c>
      <c r="X65" s="31">
        <v>-8.09</v>
      </c>
      <c r="Y65" s="31">
        <v>-27.19</v>
      </c>
      <c r="Z65" s="31">
        <v>-6.56</v>
      </c>
      <c r="AA65" s="31">
        <v>0</v>
      </c>
      <c r="AB65" s="32">
        <v>0</v>
      </c>
    </row>
    <row r="66" spans="1:28" ht="15.75" x14ac:dyDescent="0.25">
      <c r="A66" s="24"/>
      <c r="B66" s="33">
        <v>45350</v>
      </c>
      <c r="C66" s="73">
        <f t="shared" si="1"/>
        <v>-111.46000000000001</v>
      </c>
      <c r="D66" s="74"/>
      <c r="E66" s="30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-6.06</v>
      </c>
      <c r="L66" s="31">
        <v>-10.43</v>
      </c>
      <c r="M66" s="31">
        <v>-22.95</v>
      </c>
      <c r="N66" s="31">
        <v>-17.48</v>
      </c>
      <c r="O66" s="31">
        <v>-2.67</v>
      </c>
      <c r="P66" s="31">
        <v>0</v>
      </c>
      <c r="Q66" s="31">
        <v>0</v>
      </c>
      <c r="R66" s="31">
        <v>0</v>
      </c>
      <c r="S66" s="31">
        <v>0</v>
      </c>
      <c r="T66" s="31">
        <v>0</v>
      </c>
      <c r="U66" s="31">
        <v>-18.559999999999999</v>
      </c>
      <c r="V66" s="31">
        <v>0</v>
      </c>
      <c r="W66" s="31">
        <v>0</v>
      </c>
      <c r="X66" s="31">
        <v>-13.01</v>
      </c>
      <c r="Y66" s="31">
        <v>-9.69</v>
      </c>
      <c r="Z66" s="31">
        <v>0</v>
      </c>
      <c r="AA66" s="31">
        <v>0</v>
      </c>
      <c r="AB66" s="32">
        <v>-10.61</v>
      </c>
    </row>
    <row r="67" spans="1:28" ht="15.75" x14ac:dyDescent="0.25">
      <c r="A67" s="24"/>
      <c r="B67" s="33">
        <v>45351</v>
      </c>
      <c r="C67" s="73">
        <f t="shared" si="1"/>
        <v>-104.03</v>
      </c>
      <c r="D67" s="74"/>
      <c r="E67" s="30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1">
        <v>0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31">
        <v>-2.59</v>
      </c>
      <c r="T67" s="31">
        <v>-11.49</v>
      </c>
      <c r="U67" s="31">
        <v>-15.17</v>
      </c>
      <c r="V67" s="31">
        <v>0</v>
      </c>
      <c r="W67" s="31">
        <v>0</v>
      </c>
      <c r="X67" s="31">
        <v>-19.940000000000001</v>
      </c>
      <c r="Y67" s="31">
        <v>-22.28</v>
      </c>
      <c r="Z67" s="31">
        <v>-11.38</v>
      </c>
      <c r="AA67" s="31">
        <v>-14</v>
      </c>
      <c r="AB67" s="32">
        <v>-7.18</v>
      </c>
    </row>
    <row r="68" spans="1:28" ht="15.75" x14ac:dyDescent="0.25">
      <c r="A68" s="24"/>
      <c r="B68" s="34"/>
      <c r="C68" s="73">
        <f>SUM(C39:D67)</f>
        <v>-2961.0000000000005</v>
      </c>
      <c r="D68" s="74"/>
      <c r="E68" s="30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2"/>
    </row>
    <row r="69" spans="1:28" ht="15.75" x14ac:dyDescent="0.25">
      <c r="A69" s="24"/>
      <c r="B69" s="35"/>
      <c r="C69" s="75">
        <f t="shared" si="1"/>
        <v>0</v>
      </c>
      <c r="D69" s="76"/>
      <c r="E69" s="30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2"/>
    </row>
    <row r="70" spans="1:28" x14ac:dyDescent="0.2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</row>
    <row r="71" spans="1:28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</row>
    <row r="72" spans="1:28" ht="18.75" x14ac:dyDescent="0.25">
      <c r="A72" s="24"/>
      <c r="B72" s="83" t="s">
        <v>0</v>
      </c>
      <c r="C72" s="77" t="s">
        <v>36</v>
      </c>
      <c r="D72" s="78"/>
      <c r="E72" s="81" t="s">
        <v>39</v>
      </c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2"/>
    </row>
    <row r="73" spans="1:28" ht="16.5" thickTop="1" thickBot="1" x14ac:dyDescent="0.3">
      <c r="A73" s="24"/>
      <c r="B73" s="84"/>
      <c r="C73" s="79"/>
      <c r="D73" s="80"/>
      <c r="E73" s="25" t="s">
        <v>3</v>
      </c>
      <c r="F73" s="26" t="s">
        <v>4</v>
      </c>
      <c r="G73" s="26" t="s">
        <v>5</v>
      </c>
      <c r="H73" s="26" t="s">
        <v>6</v>
      </c>
      <c r="I73" s="26" t="s">
        <v>7</v>
      </c>
      <c r="J73" s="26" t="s">
        <v>8</v>
      </c>
      <c r="K73" s="26" t="s">
        <v>9</v>
      </c>
      <c r="L73" s="26" t="s">
        <v>10</v>
      </c>
      <c r="M73" s="26" t="s">
        <v>11</v>
      </c>
      <c r="N73" s="26" t="s">
        <v>12</v>
      </c>
      <c r="O73" s="26" t="s">
        <v>13</v>
      </c>
      <c r="P73" s="26" t="s">
        <v>14</v>
      </c>
      <c r="Q73" s="26" t="s">
        <v>15</v>
      </c>
      <c r="R73" s="26" t="s">
        <v>16</v>
      </c>
      <c r="S73" s="27" t="s">
        <v>17</v>
      </c>
      <c r="T73" s="26" t="s">
        <v>18</v>
      </c>
      <c r="U73" s="26" t="s">
        <v>19</v>
      </c>
      <c r="V73" s="26" t="s">
        <v>20</v>
      </c>
      <c r="W73" s="26" t="s">
        <v>21</v>
      </c>
      <c r="X73" s="26" t="s">
        <v>22</v>
      </c>
      <c r="Y73" s="26" t="s">
        <v>23</v>
      </c>
      <c r="Z73" s="26" t="s">
        <v>24</v>
      </c>
      <c r="AA73" s="26" t="s">
        <v>25</v>
      </c>
      <c r="AB73" s="36" t="s">
        <v>26</v>
      </c>
    </row>
    <row r="74" spans="1:28" ht="15.75" x14ac:dyDescent="0.25">
      <c r="A74" s="24"/>
      <c r="B74" s="29">
        <v>45323</v>
      </c>
      <c r="C74" s="37">
        <f t="shared" ref="C74:C104" si="2">SUMIF(E74:AB74,"&gt;0")</f>
        <v>258.01</v>
      </c>
      <c r="D74" s="38">
        <f t="shared" ref="D74:D104" si="3">SUMIF(E74:AB74,"&lt;0")</f>
        <v>0</v>
      </c>
      <c r="E74" s="39">
        <f>E4+ABS(E39)</f>
        <v>14.98</v>
      </c>
      <c r="F74" s="39">
        <f t="shared" ref="F74:AB74" si="4">F4+ABS(F39)</f>
        <v>16.79</v>
      </c>
      <c r="G74" s="39">
        <f t="shared" si="4"/>
        <v>13.15</v>
      </c>
      <c r="H74" s="39">
        <f t="shared" si="4"/>
        <v>15.87</v>
      </c>
      <c r="I74" s="39">
        <f t="shared" si="4"/>
        <v>13.13</v>
      </c>
      <c r="J74" s="39">
        <f t="shared" si="4"/>
        <v>15.94</v>
      </c>
      <c r="K74" s="39">
        <f t="shared" si="4"/>
        <v>8.5299999999999994</v>
      </c>
      <c r="L74" s="39">
        <f t="shared" si="4"/>
        <v>9.0500000000000007</v>
      </c>
      <c r="M74" s="39">
        <f t="shared" si="4"/>
        <v>4.3499999999999996</v>
      </c>
      <c r="N74" s="39">
        <f t="shared" si="4"/>
        <v>8.06</v>
      </c>
      <c r="O74" s="39">
        <f t="shared" si="4"/>
        <v>3.5999999999999996</v>
      </c>
      <c r="P74" s="39">
        <f t="shared" si="4"/>
        <v>13.14</v>
      </c>
      <c r="Q74" s="39">
        <f t="shared" si="4"/>
        <v>17.440000000000001</v>
      </c>
      <c r="R74" s="39">
        <f t="shared" si="4"/>
        <v>2.4299999999999997</v>
      </c>
      <c r="S74" s="39">
        <f t="shared" si="4"/>
        <v>6.43</v>
      </c>
      <c r="T74" s="39">
        <f t="shared" si="4"/>
        <v>3.45</v>
      </c>
      <c r="U74" s="39">
        <f t="shared" si="4"/>
        <v>7.64</v>
      </c>
      <c r="V74" s="39">
        <f t="shared" si="4"/>
        <v>18.690000000000001</v>
      </c>
      <c r="W74" s="39">
        <f t="shared" si="4"/>
        <v>18.53</v>
      </c>
      <c r="X74" s="39">
        <f t="shared" si="4"/>
        <v>18.670000000000002</v>
      </c>
      <c r="Y74" s="39">
        <f t="shared" si="4"/>
        <v>18.420000000000002</v>
      </c>
      <c r="Z74" s="39">
        <f t="shared" si="4"/>
        <v>3.48</v>
      </c>
      <c r="AA74" s="39">
        <f t="shared" si="4"/>
        <v>4.38</v>
      </c>
      <c r="AB74" s="40">
        <f t="shared" si="4"/>
        <v>1.86</v>
      </c>
    </row>
    <row r="75" spans="1:28" ht="15.75" x14ac:dyDescent="0.25">
      <c r="A75" s="24"/>
      <c r="B75" s="33">
        <v>45324</v>
      </c>
      <c r="C75" s="37">
        <f t="shared" si="2"/>
        <v>193.4</v>
      </c>
      <c r="D75" s="38">
        <f t="shared" si="3"/>
        <v>0</v>
      </c>
      <c r="E75" s="39">
        <f t="shared" ref="E75:S103" si="5">E5+ABS(E40)</f>
        <v>0.59</v>
      </c>
      <c r="F75" s="39">
        <f t="shared" si="5"/>
        <v>0.19</v>
      </c>
      <c r="G75" s="39">
        <f t="shared" si="5"/>
        <v>0</v>
      </c>
      <c r="H75" s="39">
        <f t="shared" si="5"/>
        <v>0</v>
      </c>
      <c r="I75" s="39">
        <f t="shared" si="5"/>
        <v>0</v>
      </c>
      <c r="J75" s="39">
        <f t="shared" si="5"/>
        <v>0</v>
      </c>
      <c r="K75" s="39">
        <f t="shared" si="5"/>
        <v>3.87</v>
      </c>
      <c r="L75" s="39">
        <f t="shared" si="5"/>
        <v>6.58</v>
      </c>
      <c r="M75" s="39">
        <f t="shared" si="5"/>
        <v>6.41</v>
      </c>
      <c r="N75" s="39">
        <f t="shared" si="5"/>
        <v>12</v>
      </c>
      <c r="O75" s="39">
        <f t="shared" si="5"/>
        <v>6.98</v>
      </c>
      <c r="P75" s="39">
        <f t="shared" si="5"/>
        <v>17.86</v>
      </c>
      <c r="Q75" s="39">
        <f t="shared" si="5"/>
        <v>17.82</v>
      </c>
      <c r="R75" s="39">
        <f t="shared" si="5"/>
        <v>7.7600000000000007</v>
      </c>
      <c r="S75" s="39">
        <f t="shared" si="5"/>
        <v>17.55</v>
      </c>
      <c r="T75" s="39">
        <f t="shared" ref="T75:AB75" si="6">T5+ABS(T40)</f>
        <v>8.0500000000000007</v>
      </c>
      <c r="U75" s="39">
        <f t="shared" si="6"/>
        <v>17.03</v>
      </c>
      <c r="V75" s="39">
        <f t="shared" si="6"/>
        <v>18.23</v>
      </c>
      <c r="W75" s="39">
        <f t="shared" si="6"/>
        <v>7.79</v>
      </c>
      <c r="X75" s="39">
        <f t="shared" si="6"/>
        <v>6.83</v>
      </c>
      <c r="Y75" s="39">
        <f t="shared" si="6"/>
        <v>9.89</v>
      </c>
      <c r="Z75" s="39">
        <f t="shared" si="6"/>
        <v>9.6900000000000013</v>
      </c>
      <c r="AA75" s="39">
        <f t="shared" si="6"/>
        <v>6.13</v>
      </c>
      <c r="AB75" s="41">
        <f t="shared" si="6"/>
        <v>12.15</v>
      </c>
    </row>
    <row r="76" spans="1:28" ht="15.75" x14ac:dyDescent="0.25">
      <c r="A76" s="24"/>
      <c r="B76" s="33">
        <v>45325</v>
      </c>
      <c r="C76" s="37">
        <f t="shared" si="2"/>
        <v>181.16999999999996</v>
      </c>
      <c r="D76" s="38">
        <f t="shared" si="3"/>
        <v>0</v>
      </c>
      <c r="E76" s="39">
        <f t="shared" si="5"/>
        <v>4.1399999999999997</v>
      </c>
      <c r="F76" s="39">
        <f t="shared" si="5"/>
        <v>3.81</v>
      </c>
      <c r="G76" s="39">
        <f t="shared" si="5"/>
        <v>0</v>
      </c>
      <c r="H76" s="39">
        <f t="shared" si="5"/>
        <v>0</v>
      </c>
      <c r="I76" s="39">
        <f t="shared" si="5"/>
        <v>0</v>
      </c>
      <c r="J76" s="39">
        <f t="shared" si="5"/>
        <v>0</v>
      </c>
      <c r="K76" s="39">
        <f t="shared" si="5"/>
        <v>2.63</v>
      </c>
      <c r="L76" s="39">
        <f t="shared" si="5"/>
        <v>9.36</v>
      </c>
      <c r="M76" s="39">
        <f t="shared" si="5"/>
        <v>4.1399999999999997</v>
      </c>
      <c r="N76" s="39">
        <f t="shared" si="5"/>
        <v>11.45</v>
      </c>
      <c r="O76" s="39">
        <f t="shared" si="5"/>
        <v>3.16</v>
      </c>
      <c r="P76" s="39">
        <f t="shared" si="5"/>
        <v>12.5</v>
      </c>
      <c r="Q76" s="39">
        <f t="shared" si="5"/>
        <v>16.079999999999998</v>
      </c>
      <c r="R76" s="39">
        <f t="shared" si="5"/>
        <v>10.94</v>
      </c>
      <c r="S76" s="39">
        <f t="shared" si="5"/>
        <v>14.78</v>
      </c>
      <c r="T76" s="39">
        <f t="shared" ref="T76:AB76" si="7">T6+ABS(T41)</f>
        <v>6.48</v>
      </c>
      <c r="U76" s="39">
        <f t="shared" si="7"/>
        <v>15.61</v>
      </c>
      <c r="V76" s="39">
        <f t="shared" si="7"/>
        <v>5.17</v>
      </c>
      <c r="W76" s="39">
        <f t="shared" si="7"/>
        <v>14.57</v>
      </c>
      <c r="X76" s="39">
        <f t="shared" si="7"/>
        <v>8.18</v>
      </c>
      <c r="Y76" s="39">
        <f t="shared" si="7"/>
        <v>10.29</v>
      </c>
      <c r="Z76" s="39">
        <f t="shared" si="7"/>
        <v>8.76</v>
      </c>
      <c r="AA76" s="39">
        <f t="shared" si="7"/>
        <v>0.39</v>
      </c>
      <c r="AB76" s="41">
        <f t="shared" si="7"/>
        <v>18.73</v>
      </c>
    </row>
    <row r="77" spans="1:28" ht="15.75" x14ac:dyDescent="0.25">
      <c r="A77" s="24"/>
      <c r="B77" s="33">
        <v>45326</v>
      </c>
      <c r="C77" s="37">
        <f t="shared" si="2"/>
        <v>242.25</v>
      </c>
      <c r="D77" s="38">
        <f t="shared" si="3"/>
        <v>0</v>
      </c>
      <c r="E77" s="39">
        <f t="shared" si="5"/>
        <v>4.93</v>
      </c>
      <c r="F77" s="39">
        <f t="shared" si="5"/>
        <v>2.68</v>
      </c>
      <c r="G77" s="39">
        <f t="shared" si="5"/>
        <v>1.1200000000000001</v>
      </c>
      <c r="H77" s="39">
        <f t="shared" si="5"/>
        <v>7.58</v>
      </c>
      <c r="I77" s="39">
        <f t="shared" si="5"/>
        <v>12.72</v>
      </c>
      <c r="J77" s="39">
        <f t="shared" si="5"/>
        <v>15.36</v>
      </c>
      <c r="K77" s="39">
        <f t="shared" si="5"/>
        <v>1.4100000000000001</v>
      </c>
      <c r="L77" s="39">
        <f t="shared" si="5"/>
        <v>5.36</v>
      </c>
      <c r="M77" s="39">
        <f t="shared" si="5"/>
        <v>12.950000000000001</v>
      </c>
      <c r="N77" s="39">
        <f t="shared" si="5"/>
        <v>15.08</v>
      </c>
      <c r="O77" s="39">
        <f t="shared" si="5"/>
        <v>13.96</v>
      </c>
      <c r="P77" s="39">
        <f t="shared" si="5"/>
        <v>16.39</v>
      </c>
      <c r="Q77" s="39">
        <f t="shared" si="5"/>
        <v>2.72</v>
      </c>
      <c r="R77" s="39">
        <f t="shared" si="5"/>
        <v>2.5299999999999998</v>
      </c>
      <c r="S77" s="39">
        <f t="shared" si="5"/>
        <v>16.309999999999999</v>
      </c>
      <c r="T77" s="39">
        <f t="shared" ref="T77:AB77" si="8">T7+ABS(T42)</f>
        <v>10.58</v>
      </c>
      <c r="U77" s="39">
        <f t="shared" si="8"/>
        <v>6.14</v>
      </c>
      <c r="V77" s="39">
        <f t="shared" si="8"/>
        <v>18.440000000000001</v>
      </c>
      <c r="W77" s="39">
        <f t="shared" si="8"/>
        <v>8.84</v>
      </c>
      <c r="X77" s="39">
        <f t="shared" si="8"/>
        <v>18.3</v>
      </c>
      <c r="Y77" s="39">
        <f t="shared" si="8"/>
        <v>18.11</v>
      </c>
      <c r="Z77" s="39">
        <f t="shared" si="8"/>
        <v>8.4600000000000009</v>
      </c>
      <c r="AA77" s="39">
        <f t="shared" si="8"/>
        <v>20</v>
      </c>
      <c r="AB77" s="41">
        <f t="shared" si="8"/>
        <v>2.2799999999999998</v>
      </c>
    </row>
    <row r="78" spans="1:28" ht="15.75" x14ac:dyDescent="0.25">
      <c r="A78" s="24"/>
      <c r="B78" s="33">
        <v>45327</v>
      </c>
      <c r="C78" s="37">
        <f t="shared" si="2"/>
        <v>254.91</v>
      </c>
      <c r="D78" s="38">
        <f t="shared" si="3"/>
        <v>0</v>
      </c>
      <c r="E78" s="39">
        <f t="shared" si="5"/>
        <v>19.77</v>
      </c>
      <c r="F78" s="39">
        <f t="shared" si="5"/>
        <v>1.4900000000000002</v>
      </c>
      <c r="G78" s="39">
        <f t="shared" si="5"/>
        <v>2.16</v>
      </c>
      <c r="H78" s="39">
        <f t="shared" si="5"/>
        <v>7.87</v>
      </c>
      <c r="I78" s="39">
        <f t="shared" si="5"/>
        <v>10.79</v>
      </c>
      <c r="J78" s="39">
        <f t="shared" si="5"/>
        <v>10.91</v>
      </c>
      <c r="K78" s="39">
        <f t="shared" si="5"/>
        <v>10.65</v>
      </c>
      <c r="L78" s="39">
        <f t="shared" si="5"/>
        <v>15.45</v>
      </c>
      <c r="M78" s="39">
        <f t="shared" si="5"/>
        <v>12.95</v>
      </c>
      <c r="N78" s="39">
        <f t="shared" si="5"/>
        <v>15.38</v>
      </c>
      <c r="O78" s="39">
        <f t="shared" si="5"/>
        <v>10.95</v>
      </c>
      <c r="P78" s="39">
        <f t="shared" si="5"/>
        <v>15.46</v>
      </c>
      <c r="Q78" s="39">
        <f t="shared" si="5"/>
        <v>10.029999999999999</v>
      </c>
      <c r="R78" s="39">
        <f t="shared" si="5"/>
        <v>7.27</v>
      </c>
      <c r="S78" s="39">
        <f t="shared" si="5"/>
        <v>13.84</v>
      </c>
      <c r="T78" s="39">
        <f t="shared" ref="T78:AB78" si="9">T8+ABS(T43)</f>
        <v>2.9000000000000004</v>
      </c>
      <c r="U78" s="39">
        <f t="shared" si="9"/>
        <v>9.66</v>
      </c>
      <c r="V78" s="39">
        <f t="shared" si="9"/>
        <v>16.010000000000002</v>
      </c>
      <c r="W78" s="39">
        <f t="shared" si="9"/>
        <v>19.21</v>
      </c>
      <c r="X78" s="39">
        <f t="shared" si="9"/>
        <v>2.57</v>
      </c>
      <c r="Y78" s="39">
        <f t="shared" si="9"/>
        <v>15.47</v>
      </c>
      <c r="Z78" s="39">
        <f t="shared" si="9"/>
        <v>15.37</v>
      </c>
      <c r="AA78" s="39">
        <f t="shared" si="9"/>
        <v>5.69</v>
      </c>
      <c r="AB78" s="41">
        <f t="shared" si="9"/>
        <v>3.06</v>
      </c>
    </row>
    <row r="79" spans="1:28" ht="15.75" x14ac:dyDescent="0.25">
      <c r="A79" s="24"/>
      <c r="B79" s="33">
        <v>45328</v>
      </c>
      <c r="C79" s="37">
        <f t="shared" si="2"/>
        <v>271.35000000000002</v>
      </c>
      <c r="D79" s="38">
        <f t="shared" si="3"/>
        <v>0</v>
      </c>
      <c r="E79" s="39">
        <f t="shared" si="5"/>
        <v>8.7100000000000009</v>
      </c>
      <c r="F79" s="39">
        <f t="shared" si="5"/>
        <v>9.9700000000000006</v>
      </c>
      <c r="G79" s="39">
        <f t="shared" si="5"/>
        <v>9.5499999999999989</v>
      </c>
      <c r="H79" s="39">
        <f t="shared" si="5"/>
        <v>1.99</v>
      </c>
      <c r="I79" s="39">
        <f t="shared" si="5"/>
        <v>11.66</v>
      </c>
      <c r="J79" s="39">
        <f t="shared" si="5"/>
        <v>5.22</v>
      </c>
      <c r="K79" s="39">
        <f t="shared" si="5"/>
        <v>10.98</v>
      </c>
      <c r="L79" s="39">
        <f t="shared" si="5"/>
        <v>3.69</v>
      </c>
      <c r="M79" s="39">
        <f t="shared" si="5"/>
        <v>10.18</v>
      </c>
      <c r="N79" s="39">
        <f t="shared" si="5"/>
        <v>11.43</v>
      </c>
      <c r="O79" s="39">
        <f t="shared" si="5"/>
        <v>19</v>
      </c>
      <c r="P79" s="39">
        <f t="shared" si="5"/>
        <v>9.98</v>
      </c>
      <c r="Q79" s="39">
        <f t="shared" si="5"/>
        <v>8</v>
      </c>
      <c r="R79" s="39">
        <f t="shared" si="5"/>
        <v>19.48</v>
      </c>
      <c r="S79" s="39">
        <f t="shared" si="5"/>
        <v>9.09</v>
      </c>
      <c r="T79" s="39">
        <f t="shared" ref="T79:AB79" si="10">T9+ABS(T44)</f>
        <v>15.52</v>
      </c>
      <c r="U79" s="39">
        <f t="shared" si="10"/>
        <v>18.93</v>
      </c>
      <c r="V79" s="39">
        <f t="shared" si="10"/>
        <v>10.68</v>
      </c>
      <c r="W79" s="39">
        <f t="shared" si="10"/>
        <v>13.47</v>
      </c>
      <c r="X79" s="39">
        <f t="shared" si="10"/>
        <v>11.64</v>
      </c>
      <c r="Y79" s="39">
        <f t="shared" si="10"/>
        <v>14.32</v>
      </c>
      <c r="Z79" s="39">
        <f t="shared" si="10"/>
        <v>17.02</v>
      </c>
      <c r="AA79" s="39">
        <f t="shared" si="10"/>
        <v>10.47</v>
      </c>
      <c r="AB79" s="41">
        <f t="shared" si="10"/>
        <v>10.37</v>
      </c>
    </row>
    <row r="80" spans="1:28" ht="15.75" x14ac:dyDescent="0.25">
      <c r="A80" s="24"/>
      <c r="B80" s="33">
        <v>45329</v>
      </c>
      <c r="C80" s="37">
        <f t="shared" si="2"/>
        <v>198.09000000000003</v>
      </c>
      <c r="D80" s="38">
        <f t="shared" si="3"/>
        <v>0</v>
      </c>
      <c r="E80" s="39">
        <f t="shared" si="5"/>
        <v>4.87</v>
      </c>
      <c r="F80" s="39">
        <f t="shared" si="5"/>
        <v>6.42</v>
      </c>
      <c r="G80" s="39">
        <f t="shared" si="5"/>
        <v>3.46</v>
      </c>
      <c r="H80" s="39">
        <f t="shared" si="5"/>
        <v>9.77</v>
      </c>
      <c r="I80" s="39">
        <f t="shared" si="5"/>
        <v>10.4</v>
      </c>
      <c r="J80" s="39">
        <f t="shared" si="5"/>
        <v>14</v>
      </c>
      <c r="K80" s="39">
        <f t="shared" si="5"/>
        <v>6.43</v>
      </c>
      <c r="L80" s="39">
        <f t="shared" si="5"/>
        <v>12.45</v>
      </c>
      <c r="M80" s="39">
        <f t="shared" si="5"/>
        <v>4.5599999999999996</v>
      </c>
      <c r="N80" s="39">
        <f t="shared" si="5"/>
        <v>5.34</v>
      </c>
      <c r="O80" s="39">
        <f t="shared" si="5"/>
        <v>0.7</v>
      </c>
      <c r="P80" s="39">
        <f t="shared" si="5"/>
        <v>12.22</v>
      </c>
      <c r="Q80" s="39">
        <f t="shared" si="5"/>
        <v>12.45</v>
      </c>
      <c r="R80" s="39">
        <f t="shared" si="5"/>
        <v>11.89</v>
      </c>
      <c r="S80" s="39">
        <f t="shared" si="5"/>
        <v>12.71</v>
      </c>
      <c r="T80" s="39">
        <f t="shared" ref="T80:AB80" si="11">T10+ABS(T45)</f>
        <v>8.3699999999999992</v>
      </c>
      <c r="U80" s="39">
        <f t="shared" si="11"/>
        <v>6</v>
      </c>
      <c r="V80" s="39">
        <f t="shared" si="11"/>
        <v>16.54</v>
      </c>
      <c r="W80" s="39">
        <f t="shared" si="11"/>
        <v>8.09</v>
      </c>
      <c r="X80" s="39">
        <f t="shared" si="11"/>
        <v>2.96</v>
      </c>
      <c r="Y80" s="39">
        <f t="shared" si="11"/>
        <v>3.99</v>
      </c>
      <c r="Z80" s="39">
        <f t="shared" si="11"/>
        <v>6.23</v>
      </c>
      <c r="AA80" s="39">
        <f t="shared" si="11"/>
        <v>7.31</v>
      </c>
      <c r="AB80" s="41">
        <f t="shared" si="11"/>
        <v>10.93</v>
      </c>
    </row>
    <row r="81" spans="1:28" ht="15.75" x14ac:dyDescent="0.25">
      <c r="A81" s="24"/>
      <c r="B81" s="33">
        <v>45330</v>
      </c>
      <c r="C81" s="37">
        <f t="shared" si="2"/>
        <v>188.70000000000002</v>
      </c>
      <c r="D81" s="38">
        <f t="shared" si="3"/>
        <v>0</v>
      </c>
      <c r="E81" s="39">
        <f t="shared" si="5"/>
        <v>12.42</v>
      </c>
      <c r="F81" s="39">
        <f t="shared" si="5"/>
        <v>11.5</v>
      </c>
      <c r="G81" s="39">
        <f t="shared" si="5"/>
        <v>0</v>
      </c>
      <c r="H81" s="39">
        <f t="shared" si="5"/>
        <v>0</v>
      </c>
      <c r="I81" s="39">
        <f t="shared" si="5"/>
        <v>0</v>
      </c>
      <c r="J81" s="39">
        <f t="shared" si="5"/>
        <v>0</v>
      </c>
      <c r="K81" s="39">
        <f t="shared" si="5"/>
        <v>3.33</v>
      </c>
      <c r="L81" s="39">
        <f t="shared" si="5"/>
        <v>11.7</v>
      </c>
      <c r="M81" s="39">
        <f t="shared" si="5"/>
        <v>4.79</v>
      </c>
      <c r="N81" s="39">
        <f t="shared" si="5"/>
        <v>12.19</v>
      </c>
      <c r="O81" s="39">
        <f t="shared" si="5"/>
        <v>12.26</v>
      </c>
      <c r="P81" s="39">
        <f t="shared" si="5"/>
        <v>10.58</v>
      </c>
      <c r="Q81" s="39">
        <f t="shared" si="5"/>
        <v>4.88</v>
      </c>
      <c r="R81" s="39">
        <f t="shared" si="5"/>
        <v>9.6300000000000008</v>
      </c>
      <c r="S81" s="39">
        <f t="shared" si="5"/>
        <v>3.53</v>
      </c>
      <c r="T81" s="39">
        <f t="shared" ref="T81:AB81" si="12">T11+ABS(T46)</f>
        <v>9.18</v>
      </c>
      <c r="U81" s="39">
        <f t="shared" si="12"/>
        <v>11.77</v>
      </c>
      <c r="V81" s="39">
        <f t="shared" si="12"/>
        <v>3.9</v>
      </c>
      <c r="W81" s="39">
        <f t="shared" si="12"/>
        <v>13.29</v>
      </c>
      <c r="X81" s="39">
        <f t="shared" si="12"/>
        <v>13.61</v>
      </c>
      <c r="Y81" s="39">
        <f t="shared" si="12"/>
        <v>10.49</v>
      </c>
      <c r="Z81" s="39">
        <f t="shared" si="12"/>
        <v>12.05</v>
      </c>
      <c r="AA81" s="39">
        <f t="shared" si="12"/>
        <v>8.59</v>
      </c>
      <c r="AB81" s="41">
        <f t="shared" si="12"/>
        <v>9.01</v>
      </c>
    </row>
    <row r="82" spans="1:28" ht="15.75" x14ac:dyDescent="0.25">
      <c r="A82" s="24"/>
      <c r="B82" s="33">
        <v>45331</v>
      </c>
      <c r="C82" s="37">
        <f t="shared" si="2"/>
        <v>136.49000000000004</v>
      </c>
      <c r="D82" s="38">
        <f t="shared" si="3"/>
        <v>0</v>
      </c>
      <c r="E82" s="39">
        <f t="shared" si="5"/>
        <v>0</v>
      </c>
      <c r="F82" s="39">
        <f t="shared" si="5"/>
        <v>0</v>
      </c>
      <c r="G82" s="39">
        <f t="shared" si="5"/>
        <v>0</v>
      </c>
      <c r="H82" s="39">
        <f t="shared" si="5"/>
        <v>0</v>
      </c>
      <c r="I82" s="39">
        <f t="shared" si="5"/>
        <v>0</v>
      </c>
      <c r="J82" s="39">
        <f t="shared" si="5"/>
        <v>0</v>
      </c>
      <c r="K82" s="39">
        <f t="shared" si="5"/>
        <v>0</v>
      </c>
      <c r="L82" s="39">
        <f t="shared" si="5"/>
        <v>12.02</v>
      </c>
      <c r="M82" s="39">
        <f t="shared" si="5"/>
        <v>7.99</v>
      </c>
      <c r="N82" s="39">
        <f t="shared" si="5"/>
        <v>7.69</v>
      </c>
      <c r="O82" s="39">
        <f t="shared" si="5"/>
        <v>11.89</v>
      </c>
      <c r="P82" s="39">
        <f t="shared" si="5"/>
        <v>0</v>
      </c>
      <c r="Q82" s="39">
        <f t="shared" si="5"/>
        <v>0</v>
      </c>
      <c r="R82" s="39">
        <f t="shared" si="5"/>
        <v>6.67</v>
      </c>
      <c r="S82" s="39">
        <f t="shared" si="5"/>
        <v>11.92</v>
      </c>
      <c r="T82" s="39">
        <f t="shared" ref="T82:AB82" si="13">T12+ABS(T47)</f>
        <v>7.69</v>
      </c>
      <c r="U82" s="39">
        <f t="shared" si="13"/>
        <v>5.56</v>
      </c>
      <c r="V82" s="39">
        <f t="shared" si="13"/>
        <v>6.27</v>
      </c>
      <c r="W82" s="39">
        <f t="shared" si="13"/>
        <v>12.81</v>
      </c>
      <c r="X82" s="39">
        <f t="shared" si="13"/>
        <v>13.49</v>
      </c>
      <c r="Y82" s="39">
        <f t="shared" si="13"/>
        <v>12.93</v>
      </c>
      <c r="Z82" s="39">
        <f t="shared" si="13"/>
        <v>13.61</v>
      </c>
      <c r="AA82" s="39">
        <f t="shared" si="13"/>
        <v>3.8</v>
      </c>
      <c r="AB82" s="41">
        <f t="shared" si="13"/>
        <v>2.15</v>
      </c>
    </row>
    <row r="83" spans="1:28" ht="15.75" x14ac:dyDescent="0.25">
      <c r="A83" s="24"/>
      <c r="B83" s="33">
        <v>45332</v>
      </c>
      <c r="C83" s="37">
        <f t="shared" si="2"/>
        <v>165.76</v>
      </c>
      <c r="D83" s="38">
        <f t="shared" si="3"/>
        <v>0</v>
      </c>
      <c r="E83" s="39">
        <f t="shared" si="5"/>
        <v>4.68</v>
      </c>
      <c r="F83" s="39">
        <f t="shared" si="5"/>
        <v>11.45</v>
      </c>
      <c r="G83" s="39">
        <f t="shared" si="5"/>
        <v>8.35</v>
      </c>
      <c r="H83" s="39">
        <f t="shared" si="5"/>
        <v>3.47</v>
      </c>
      <c r="I83" s="39">
        <f t="shared" si="5"/>
        <v>7.38</v>
      </c>
      <c r="J83" s="39">
        <f t="shared" si="5"/>
        <v>9.16</v>
      </c>
      <c r="K83" s="39">
        <f t="shared" si="5"/>
        <v>1.2</v>
      </c>
      <c r="L83" s="39">
        <f t="shared" si="5"/>
        <v>4.63</v>
      </c>
      <c r="M83" s="39">
        <f t="shared" si="5"/>
        <v>11.07</v>
      </c>
      <c r="N83" s="39">
        <f t="shared" si="5"/>
        <v>12.21</v>
      </c>
      <c r="O83" s="39">
        <f t="shared" si="5"/>
        <v>12.22</v>
      </c>
      <c r="P83" s="39">
        <f t="shared" si="5"/>
        <v>10.42</v>
      </c>
      <c r="Q83" s="39">
        <f t="shared" si="5"/>
        <v>0.51</v>
      </c>
      <c r="R83" s="39">
        <f t="shared" si="5"/>
        <v>0.85</v>
      </c>
      <c r="S83" s="39">
        <f t="shared" si="5"/>
        <v>2.12</v>
      </c>
      <c r="T83" s="39">
        <f t="shared" ref="T83:AB83" si="14">T13+ABS(T48)</f>
        <v>5.37</v>
      </c>
      <c r="U83" s="39">
        <f t="shared" si="14"/>
        <v>11.98</v>
      </c>
      <c r="V83" s="39">
        <f t="shared" si="14"/>
        <v>13.69</v>
      </c>
      <c r="W83" s="39">
        <f t="shared" si="14"/>
        <v>13.36</v>
      </c>
      <c r="X83" s="39">
        <f t="shared" si="14"/>
        <v>4.04</v>
      </c>
      <c r="Y83" s="39">
        <f t="shared" si="14"/>
        <v>4.54</v>
      </c>
      <c r="Z83" s="39">
        <f t="shared" si="14"/>
        <v>2.19</v>
      </c>
      <c r="AA83" s="39">
        <f t="shared" si="14"/>
        <v>5.25</v>
      </c>
      <c r="AB83" s="41">
        <f t="shared" si="14"/>
        <v>5.62</v>
      </c>
    </row>
    <row r="84" spans="1:28" ht="15.75" x14ac:dyDescent="0.25">
      <c r="A84" s="24"/>
      <c r="B84" s="33">
        <v>45333</v>
      </c>
      <c r="C84" s="37">
        <f t="shared" si="2"/>
        <v>139.56</v>
      </c>
      <c r="D84" s="38">
        <f t="shared" si="3"/>
        <v>0</v>
      </c>
      <c r="E84" s="39">
        <f t="shared" si="5"/>
        <v>12.15</v>
      </c>
      <c r="F84" s="39">
        <f t="shared" si="5"/>
        <v>1.38</v>
      </c>
      <c r="G84" s="39">
        <f t="shared" si="5"/>
        <v>0</v>
      </c>
      <c r="H84" s="39">
        <f t="shared" si="5"/>
        <v>0</v>
      </c>
      <c r="I84" s="39">
        <f t="shared" si="5"/>
        <v>0</v>
      </c>
      <c r="J84" s="39">
        <f t="shared" si="5"/>
        <v>0</v>
      </c>
      <c r="K84" s="39">
        <f t="shared" si="5"/>
        <v>13.95</v>
      </c>
      <c r="L84" s="39">
        <f t="shared" si="5"/>
        <v>5.0599999999999996</v>
      </c>
      <c r="M84" s="39">
        <f t="shared" si="5"/>
        <v>12.52</v>
      </c>
      <c r="N84" s="39">
        <f t="shared" si="5"/>
        <v>7.22</v>
      </c>
      <c r="O84" s="39">
        <f t="shared" si="5"/>
        <v>5.94</v>
      </c>
      <c r="P84" s="39">
        <f t="shared" si="5"/>
        <v>6.25</v>
      </c>
      <c r="Q84" s="39">
        <f t="shared" si="5"/>
        <v>12.43</v>
      </c>
      <c r="R84" s="39">
        <f t="shared" si="5"/>
        <v>0.08</v>
      </c>
      <c r="S84" s="39">
        <f t="shared" si="5"/>
        <v>6.67</v>
      </c>
      <c r="T84" s="39">
        <f t="shared" ref="T84:AB84" si="15">T14+ABS(T49)</f>
        <v>7.3</v>
      </c>
      <c r="U84" s="39">
        <f t="shared" si="15"/>
        <v>1.3</v>
      </c>
      <c r="V84" s="39">
        <f t="shared" si="15"/>
        <v>0.67</v>
      </c>
      <c r="W84" s="39">
        <f t="shared" si="15"/>
        <v>12.33</v>
      </c>
      <c r="X84" s="39">
        <f t="shared" si="15"/>
        <v>11.99</v>
      </c>
      <c r="Y84" s="39">
        <f t="shared" si="15"/>
        <v>3.03</v>
      </c>
      <c r="Z84" s="39">
        <f t="shared" si="15"/>
        <v>3.3</v>
      </c>
      <c r="AA84" s="39">
        <f t="shared" si="15"/>
        <v>4.99</v>
      </c>
      <c r="AB84" s="41">
        <f t="shared" si="15"/>
        <v>11</v>
      </c>
    </row>
    <row r="85" spans="1:28" ht="15.75" x14ac:dyDescent="0.25">
      <c r="A85" s="24"/>
      <c r="B85" s="33">
        <v>45334</v>
      </c>
      <c r="C85" s="37">
        <f t="shared" si="2"/>
        <v>146.89999999999998</v>
      </c>
      <c r="D85" s="38">
        <f t="shared" si="3"/>
        <v>0</v>
      </c>
      <c r="E85" s="39">
        <f t="shared" si="5"/>
        <v>0</v>
      </c>
      <c r="F85" s="39">
        <f t="shared" si="5"/>
        <v>0</v>
      </c>
      <c r="G85" s="39">
        <f t="shared" si="5"/>
        <v>0</v>
      </c>
      <c r="H85" s="39">
        <f t="shared" si="5"/>
        <v>0</v>
      </c>
      <c r="I85" s="39">
        <f t="shared" si="5"/>
        <v>0</v>
      </c>
      <c r="J85" s="39">
        <f t="shared" si="5"/>
        <v>0</v>
      </c>
      <c r="K85" s="39">
        <f t="shared" si="5"/>
        <v>0</v>
      </c>
      <c r="L85" s="39">
        <f t="shared" si="5"/>
        <v>7.83</v>
      </c>
      <c r="M85" s="39">
        <f t="shared" si="5"/>
        <v>8.98</v>
      </c>
      <c r="N85" s="39">
        <f t="shared" si="5"/>
        <v>12.8</v>
      </c>
      <c r="O85" s="39">
        <f t="shared" si="5"/>
        <v>4.76</v>
      </c>
      <c r="P85" s="39">
        <f t="shared" si="5"/>
        <v>13.76</v>
      </c>
      <c r="Q85" s="39">
        <f t="shared" si="5"/>
        <v>13.86</v>
      </c>
      <c r="R85" s="39">
        <f t="shared" si="5"/>
        <v>11.46</v>
      </c>
      <c r="S85" s="39">
        <f t="shared" si="5"/>
        <v>12.96</v>
      </c>
      <c r="T85" s="39">
        <f t="shared" ref="T85:AB85" si="16">T15+ABS(T50)</f>
        <v>13.53</v>
      </c>
      <c r="U85" s="39">
        <f t="shared" si="16"/>
        <v>2.35</v>
      </c>
      <c r="V85" s="39">
        <f t="shared" si="16"/>
        <v>9.93</v>
      </c>
      <c r="W85" s="39">
        <f t="shared" si="16"/>
        <v>6.95</v>
      </c>
      <c r="X85" s="39">
        <f t="shared" si="16"/>
        <v>11.28</v>
      </c>
      <c r="Y85" s="39">
        <f t="shared" si="16"/>
        <v>12.53</v>
      </c>
      <c r="Z85" s="39">
        <f t="shared" si="16"/>
        <v>0.17</v>
      </c>
      <c r="AA85" s="39">
        <f t="shared" si="16"/>
        <v>3.37</v>
      </c>
      <c r="AB85" s="41">
        <f t="shared" si="16"/>
        <v>0.38</v>
      </c>
    </row>
    <row r="86" spans="1:28" ht="15.75" x14ac:dyDescent="0.25">
      <c r="A86" s="24"/>
      <c r="B86" s="33">
        <v>45335</v>
      </c>
      <c r="C86" s="37">
        <f t="shared" si="2"/>
        <v>65.81</v>
      </c>
      <c r="D86" s="38">
        <f t="shared" si="3"/>
        <v>0</v>
      </c>
      <c r="E86" s="39">
        <f t="shared" si="5"/>
        <v>0</v>
      </c>
      <c r="F86" s="39">
        <f t="shared" si="5"/>
        <v>0</v>
      </c>
      <c r="G86" s="39">
        <f t="shared" si="5"/>
        <v>0</v>
      </c>
      <c r="H86" s="39">
        <f t="shared" si="5"/>
        <v>0</v>
      </c>
      <c r="I86" s="39">
        <f t="shared" si="5"/>
        <v>0</v>
      </c>
      <c r="J86" s="39">
        <f t="shared" si="5"/>
        <v>0</v>
      </c>
      <c r="K86" s="39">
        <f t="shared" si="5"/>
        <v>0</v>
      </c>
      <c r="L86" s="39">
        <f t="shared" si="5"/>
        <v>0</v>
      </c>
      <c r="M86" s="39">
        <f t="shared" si="5"/>
        <v>0</v>
      </c>
      <c r="N86" s="39">
        <f t="shared" si="5"/>
        <v>0</v>
      </c>
      <c r="O86" s="39">
        <f t="shared" si="5"/>
        <v>0</v>
      </c>
      <c r="P86" s="39">
        <f t="shared" si="5"/>
        <v>0</v>
      </c>
      <c r="Q86" s="39">
        <f t="shared" si="5"/>
        <v>0</v>
      </c>
      <c r="R86" s="39">
        <f t="shared" si="5"/>
        <v>0</v>
      </c>
      <c r="S86" s="39">
        <f t="shared" si="5"/>
        <v>0</v>
      </c>
      <c r="T86" s="39">
        <f t="shared" ref="T86:AB86" si="17">T16+ABS(T51)</f>
        <v>0</v>
      </c>
      <c r="U86" s="39">
        <f t="shared" si="17"/>
        <v>6.01</v>
      </c>
      <c r="V86" s="39">
        <f t="shared" si="17"/>
        <v>12.71</v>
      </c>
      <c r="W86" s="39">
        <f t="shared" si="17"/>
        <v>13.28</v>
      </c>
      <c r="X86" s="39">
        <f t="shared" si="17"/>
        <v>5.44</v>
      </c>
      <c r="Y86" s="39">
        <f t="shared" si="17"/>
        <v>2.8</v>
      </c>
      <c r="Z86" s="39">
        <f t="shared" si="17"/>
        <v>8.7799999999999994</v>
      </c>
      <c r="AA86" s="39">
        <f t="shared" si="17"/>
        <v>7.25</v>
      </c>
      <c r="AB86" s="41">
        <f t="shared" si="17"/>
        <v>9.5399999999999991</v>
      </c>
    </row>
    <row r="87" spans="1:28" ht="15.75" x14ac:dyDescent="0.25">
      <c r="A87" s="24"/>
      <c r="B87" s="33">
        <v>45336</v>
      </c>
      <c r="C87" s="37">
        <f t="shared" si="2"/>
        <v>87.96</v>
      </c>
      <c r="D87" s="38">
        <f t="shared" si="3"/>
        <v>0</v>
      </c>
      <c r="E87" s="39">
        <f t="shared" si="5"/>
        <v>0</v>
      </c>
      <c r="F87" s="39">
        <f t="shared" si="5"/>
        <v>0</v>
      </c>
      <c r="G87" s="39">
        <f t="shared" si="5"/>
        <v>0</v>
      </c>
      <c r="H87" s="39">
        <f t="shared" si="5"/>
        <v>0</v>
      </c>
      <c r="I87" s="39">
        <f t="shared" si="5"/>
        <v>0</v>
      </c>
      <c r="J87" s="39">
        <f t="shared" si="5"/>
        <v>0</v>
      </c>
      <c r="K87" s="39">
        <f t="shared" si="5"/>
        <v>0</v>
      </c>
      <c r="L87" s="39">
        <f t="shared" si="5"/>
        <v>0</v>
      </c>
      <c r="M87" s="39">
        <f t="shared" si="5"/>
        <v>0</v>
      </c>
      <c r="N87" s="39">
        <f t="shared" si="5"/>
        <v>7.06</v>
      </c>
      <c r="O87" s="39">
        <f t="shared" si="5"/>
        <v>13.83</v>
      </c>
      <c r="P87" s="39">
        <f t="shared" si="5"/>
        <v>0</v>
      </c>
      <c r="Q87" s="39">
        <f t="shared" si="5"/>
        <v>0</v>
      </c>
      <c r="R87" s="39">
        <f t="shared" si="5"/>
        <v>0</v>
      </c>
      <c r="S87" s="39">
        <f t="shared" si="5"/>
        <v>0</v>
      </c>
      <c r="T87" s="39">
        <f t="shared" ref="T87:AB87" si="18">T17+ABS(T52)</f>
        <v>0</v>
      </c>
      <c r="U87" s="39">
        <f t="shared" si="18"/>
        <v>12.66</v>
      </c>
      <c r="V87" s="39">
        <f t="shared" si="18"/>
        <v>15.87</v>
      </c>
      <c r="W87" s="39">
        <f t="shared" si="18"/>
        <v>0.82</v>
      </c>
      <c r="X87" s="39">
        <f t="shared" si="18"/>
        <v>6.61</v>
      </c>
      <c r="Y87" s="39">
        <f t="shared" si="18"/>
        <v>5.0999999999999996</v>
      </c>
      <c r="Z87" s="39">
        <f t="shared" si="18"/>
        <v>5.2</v>
      </c>
      <c r="AA87" s="39">
        <f t="shared" si="18"/>
        <v>13.09</v>
      </c>
      <c r="AB87" s="41">
        <f t="shared" si="18"/>
        <v>7.72</v>
      </c>
    </row>
    <row r="88" spans="1:28" ht="15.75" x14ac:dyDescent="0.25">
      <c r="A88" s="24"/>
      <c r="B88" s="33">
        <v>45337</v>
      </c>
      <c r="C88" s="37">
        <f t="shared" si="2"/>
        <v>62.430000000000007</v>
      </c>
      <c r="D88" s="38">
        <f t="shared" si="3"/>
        <v>0</v>
      </c>
      <c r="E88" s="39">
        <f t="shared" si="5"/>
        <v>0</v>
      </c>
      <c r="F88" s="39">
        <f t="shared" si="5"/>
        <v>0</v>
      </c>
      <c r="G88" s="39">
        <f t="shared" si="5"/>
        <v>0</v>
      </c>
      <c r="H88" s="39">
        <f t="shared" si="5"/>
        <v>0</v>
      </c>
      <c r="I88" s="39">
        <f t="shared" si="5"/>
        <v>0</v>
      </c>
      <c r="J88" s="39">
        <f t="shared" si="5"/>
        <v>0</v>
      </c>
      <c r="K88" s="39">
        <f t="shared" si="5"/>
        <v>0</v>
      </c>
      <c r="L88" s="39">
        <f t="shared" si="5"/>
        <v>0</v>
      </c>
      <c r="M88" s="39">
        <f t="shared" si="5"/>
        <v>0</v>
      </c>
      <c r="N88" s="39">
        <f t="shared" si="5"/>
        <v>0</v>
      </c>
      <c r="O88" s="39">
        <f t="shared" si="5"/>
        <v>0</v>
      </c>
      <c r="P88" s="39">
        <f t="shared" si="5"/>
        <v>0</v>
      </c>
      <c r="Q88" s="39">
        <f t="shared" si="5"/>
        <v>0</v>
      </c>
      <c r="R88" s="39">
        <f t="shared" si="5"/>
        <v>0</v>
      </c>
      <c r="S88" s="39">
        <f t="shared" si="5"/>
        <v>0</v>
      </c>
      <c r="T88" s="39">
        <f t="shared" ref="T88:AB88" si="19">T18+ABS(T53)</f>
        <v>0</v>
      </c>
      <c r="U88" s="39">
        <f t="shared" si="19"/>
        <v>0</v>
      </c>
      <c r="V88" s="39">
        <f t="shared" si="19"/>
        <v>5.96</v>
      </c>
      <c r="W88" s="39">
        <f t="shared" si="19"/>
        <v>13.07</v>
      </c>
      <c r="X88" s="39">
        <f t="shared" si="19"/>
        <v>20.010000000000002</v>
      </c>
      <c r="Y88" s="39">
        <f t="shared" si="19"/>
        <v>4.9400000000000004</v>
      </c>
      <c r="Z88" s="39">
        <f t="shared" si="19"/>
        <v>11.88</v>
      </c>
      <c r="AA88" s="39">
        <f t="shared" si="19"/>
        <v>2.62</v>
      </c>
      <c r="AB88" s="41">
        <f t="shared" si="19"/>
        <v>3.95</v>
      </c>
    </row>
    <row r="89" spans="1:28" ht="15.75" x14ac:dyDescent="0.25">
      <c r="A89" s="24"/>
      <c r="B89" s="33">
        <v>45338</v>
      </c>
      <c r="C89" s="37">
        <f t="shared" si="2"/>
        <v>64.249999999999986</v>
      </c>
      <c r="D89" s="38">
        <f t="shared" si="3"/>
        <v>0</v>
      </c>
      <c r="E89" s="39">
        <f t="shared" si="5"/>
        <v>0</v>
      </c>
      <c r="F89" s="39">
        <f t="shared" si="5"/>
        <v>0</v>
      </c>
      <c r="G89" s="39">
        <f t="shared" si="5"/>
        <v>0</v>
      </c>
      <c r="H89" s="39">
        <f t="shared" si="5"/>
        <v>0</v>
      </c>
      <c r="I89" s="39">
        <f t="shared" si="5"/>
        <v>0</v>
      </c>
      <c r="J89" s="39">
        <f t="shared" si="5"/>
        <v>0</v>
      </c>
      <c r="K89" s="39">
        <f t="shared" si="5"/>
        <v>0</v>
      </c>
      <c r="L89" s="39">
        <f t="shared" si="5"/>
        <v>0</v>
      </c>
      <c r="M89" s="39">
        <f t="shared" si="5"/>
        <v>0</v>
      </c>
      <c r="N89" s="39">
        <f t="shared" si="5"/>
        <v>6.19</v>
      </c>
      <c r="O89" s="39">
        <f t="shared" si="5"/>
        <v>2.15</v>
      </c>
      <c r="P89" s="39">
        <f t="shared" si="5"/>
        <v>13.88</v>
      </c>
      <c r="Q89" s="39">
        <f t="shared" si="5"/>
        <v>0</v>
      </c>
      <c r="R89" s="39">
        <f t="shared" si="5"/>
        <v>0</v>
      </c>
      <c r="S89" s="39">
        <f t="shared" si="5"/>
        <v>0</v>
      </c>
      <c r="T89" s="39">
        <f t="shared" ref="T89:AB89" si="20">T19+ABS(T54)</f>
        <v>0</v>
      </c>
      <c r="U89" s="39">
        <f t="shared" si="20"/>
        <v>11.13</v>
      </c>
      <c r="V89" s="39">
        <f t="shared" si="20"/>
        <v>6.03</v>
      </c>
      <c r="W89" s="39">
        <f t="shared" si="20"/>
        <v>7.19</v>
      </c>
      <c r="X89" s="39">
        <f t="shared" si="20"/>
        <v>3.51</v>
      </c>
      <c r="Y89" s="39">
        <f t="shared" si="20"/>
        <v>0.9</v>
      </c>
      <c r="Z89" s="39">
        <f t="shared" si="20"/>
        <v>6.11</v>
      </c>
      <c r="AA89" s="39">
        <f t="shared" si="20"/>
        <v>3.34</v>
      </c>
      <c r="AB89" s="41">
        <f t="shared" si="20"/>
        <v>3.82</v>
      </c>
    </row>
    <row r="90" spans="1:28" ht="15.75" x14ac:dyDescent="0.25">
      <c r="A90" s="24"/>
      <c r="B90" s="33">
        <v>45339</v>
      </c>
      <c r="C90" s="37">
        <f t="shared" si="2"/>
        <v>55.14</v>
      </c>
      <c r="D90" s="38">
        <f t="shared" si="3"/>
        <v>0</v>
      </c>
      <c r="E90" s="39">
        <f t="shared" si="5"/>
        <v>0</v>
      </c>
      <c r="F90" s="39">
        <f t="shared" ref="F90:AB90" si="21">F20+ABS(F55)</f>
        <v>0</v>
      </c>
      <c r="G90" s="39">
        <f t="shared" si="21"/>
        <v>0</v>
      </c>
      <c r="H90" s="39">
        <f t="shared" si="21"/>
        <v>0</v>
      </c>
      <c r="I90" s="39">
        <f t="shared" si="21"/>
        <v>0</v>
      </c>
      <c r="J90" s="39">
        <f t="shared" si="21"/>
        <v>0</v>
      </c>
      <c r="K90" s="39">
        <f t="shared" si="21"/>
        <v>0</v>
      </c>
      <c r="L90" s="39">
        <f t="shared" si="21"/>
        <v>0</v>
      </c>
      <c r="M90" s="39">
        <f t="shared" si="21"/>
        <v>0</v>
      </c>
      <c r="N90" s="39">
        <f t="shared" si="21"/>
        <v>0</v>
      </c>
      <c r="O90" s="39">
        <f t="shared" si="21"/>
        <v>0</v>
      </c>
      <c r="P90" s="39">
        <f t="shared" si="21"/>
        <v>0</v>
      </c>
      <c r="Q90" s="39">
        <f t="shared" si="21"/>
        <v>0</v>
      </c>
      <c r="R90" s="39">
        <f t="shared" si="21"/>
        <v>0</v>
      </c>
      <c r="S90" s="39">
        <f t="shared" si="21"/>
        <v>0</v>
      </c>
      <c r="T90" s="39">
        <f t="shared" si="21"/>
        <v>0</v>
      </c>
      <c r="U90" s="39">
        <f t="shared" si="21"/>
        <v>5.21</v>
      </c>
      <c r="V90" s="39">
        <f t="shared" si="21"/>
        <v>12.98</v>
      </c>
      <c r="W90" s="39">
        <f t="shared" si="21"/>
        <v>4.7300000000000004</v>
      </c>
      <c r="X90" s="39">
        <f t="shared" si="21"/>
        <v>4.68</v>
      </c>
      <c r="Y90" s="39">
        <f t="shared" si="21"/>
        <v>6.36</v>
      </c>
      <c r="Z90" s="39">
        <f t="shared" si="21"/>
        <v>6.45</v>
      </c>
      <c r="AA90" s="39">
        <f t="shared" si="21"/>
        <v>7.65</v>
      </c>
      <c r="AB90" s="41">
        <f t="shared" si="21"/>
        <v>7.08</v>
      </c>
    </row>
    <row r="91" spans="1:28" ht="15.75" x14ac:dyDescent="0.25">
      <c r="A91" s="24"/>
      <c r="B91" s="33">
        <v>45340</v>
      </c>
      <c r="C91" s="37">
        <f t="shared" si="2"/>
        <v>108.38000000000001</v>
      </c>
      <c r="D91" s="38">
        <f t="shared" si="3"/>
        <v>0</v>
      </c>
      <c r="E91" s="39">
        <f t="shared" si="5"/>
        <v>0</v>
      </c>
      <c r="F91" s="39">
        <f t="shared" ref="F91:AB91" si="22">F21+ABS(F56)</f>
        <v>0</v>
      </c>
      <c r="G91" s="39">
        <f t="shared" si="22"/>
        <v>0</v>
      </c>
      <c r="H91" s="39">
        <f t="shared" si="22"/>
        <v>0</v>
      </c>
      <c r="I91" s="39">
        <f t="shared" si="22"/>
        <v>0</v>
      </c>
      <c r="J91" s="39">
        <f t="shared" si="22"/>
        <v>0</v>
      </c>
      <c r="K91" s="39">
        <f t="shared" si="22"/>
        <v>0</v>
      </c>
      <c r="L91" s="39">
        <f t="shared" si="22"/>
        <v>0</v>
      </c>
      <c r="M91" s="39">
        <f t="shared" si="22"/>
        <v>0</v>
      </c>
      <c r="N91" s="39">
        <f t="shared" si="22"/>
        <v>0</v>
      </c>
      <c r="O91" s="39">
        <f t="shared" si="22"/>
        <v>0</v>
      </c>
      <c r="P91" s="39">
        <f t="shared" si="22"/>
        <v>0</v>
      </c>
      <c r="Q91" s="39">
        <f t="shared" si="22"/>
        <v>0</v>
      </c>
      <c r="R91" s="39">
        <f t="shared" si="22"/>
        <v>0</v>
      </c>
      <c r="S91" s="39">
        <f t="shared" si="22"/>
        <v>0</v>
      </c>
      <c r="T91" s="39">
        <f t="shared" si="22"/>
        <v>4.59</v>
      </c>
      <c r="U91" s="39">
        <f t="shared" si="22"/>
        <v>21.37</v>
      </c>
      <c r="V91" s="39">
        <f t="shared" si="22"/>
        <v>6.87</v>
      </c>
      <c r="W91" s="39">
        <f t="shared" si="22"/>
        <v>24.79</v>
      </c>
      <c r="X91" s="39">
        <f t="shared" si="22"/>
        <v>25.05</v>
      </c>
      <c r="Y91" s="39">
        <f t="shared" si="22"/>
        <v>8.5500000000000007</v>
      </c>
      <c r="Z91" s="39">
        <f t="shared" si="22"/>
        <v>2.68</v>
      </c>
      <c r="AA91" s="39">
        <f t="shared" si="22"/>
        <v>11.09</v>
      </c>
      <c r="AB91" s="41">
        <f t="shared" si="22"/>
        <v>3.39</v>
      </c>
    </row>
    <row r="92" spans="1:28" ht="15.75" x14ac:dyDescent="0.25">
      <c r="A92" s="24"/>
      <c r="B92" s="33">
        <v>45341</v>
      </c>
      <c r="C92" s="37">
        <f t="shared" si="2"/>
        <v>249.68</v>
      </c>
      <c r="D92" s="38">
        <f t="shared" si="3"/>
        <v>0</v>
      </c>
      <c r="E92" s="39">
        <f t="shared" si="5"/>
        <v>0</v>
      </c>
      <c r="F92" s="39">
        <f t="shared" ref="F92:AB92" si="23">F22+ABS(F57)</f>
        <v>0</v>
      </c>
      <c r="G92" s="39">
        <f t="shared" si="23"/>
        <v>0</v>
      </c>
      <c r="H92" s="39">
        <f t="shared" si="23"/>
        <v>0</v>
      </c>
      <c r="I92" s="39">
        <f t="shared" si="23"/>
        <v>0</v>
      </c>
      <c r="J92" s="39">
        <f t="shared" si="23"/>
        <v>0</v>
      </c>
      <c r="K92" s="39">
        <f t="shared" si="23"/>
        <v>0</v>
      </c>
      <c r="L92" s="39">
        <f t="shared" si="23"/>
        <v>5.56</v>
      </c>
      <c r="M92" s="39">
        <f t="shared" si="23"/>
        <v>1.1299999999999999</v>
      </c>
      <c r="N92" s="39">
        <f t="shared" si="23"/>
        <v>7.54</v>
      </c>
      <c r="O92" s="39">
        <f t="shared" si="23"/>
        <v>13.25</v>
      </c>
      <c r="P92" s="39">
        <f t="shared" si="23"/>
        <v>12.45</v>
      </c>
      <c r="Q92" s="39">
        <f t="shared" si="23"/>
        <v>10.050000000000001</v>
      </c>
      <c r="R92" s="39">
        <f t="shared" si="23"/>
        <v>13.4</v>
      </c>
      <c r="S92" s="39">
        <f t="shared" si="23"/>
        <v>1.3</v>
      </c>
      <c r="T92" s="39">
        <f t="shared" si="23"/>
        <v>0.78</v>
      </c>
      <c r="U92" s="39">
        <f t="shared" si="23"/>
        <v>1.84</v>
      </c>
      <c r="V92" s="39">
        <f t="shared" si="23"/>
        <v>26.34</v>
      </c>
      <c r="W92" s="39">
        <f t="shared" si="23"/>
        <v>21.06</v>
      </c>
      <c r="X92" s="39">
        <f t="shared" si="23"/>
        <v>26.44</v>
      </c>
      <c r="Y92" s="39">
        <f t="shared" si="23"/>
        <v>26.04</v>
      </c>
      <c r="Z92" s="39">
        <f t="shared" si="23"/>
        <v>27.44</v>
      </c>
      <c r="AA92" s="39">
        <f t="shared" si="23"/>
        <v>27.38</v>
      </c>
      <c r="AB92" s="41">
        <f t="shared" si="23"/>
        <v>27.68</v>
      </c>
    </row>
    <row r="93" spans="1:28" ht="15.75" x14ac:dyDescent="0.25">
      <c r="A93" s="24"/>
      <c r="B93" s="33">
        <v>45342</v>
      </c>
      <c r="C93" s="37">
        <f t="shared" si="2"/>
        <v>344.14999999999986</v>
      </c>
      <c r="D93" s="38">
        <f t="shared" si="3"/>
        <v>0</v>
      </c>
      <c r="E93" s="39">
        <f t="shared" si="5"/>
        <v>13.25</v>
      </c>
      <c r="F93" s="39">
        <f t="shared" ref="F93:AB93" si="24">F23+ABS(F58)</f>
        <v>13.2</v>
      </c>
      <c r="G93" s="39">
        <f t="shared" si="24"/>
        <v>9.2100000000000009</v>
      </c>
      <c r="H93" s="39">
        <f t="shared" si="24"/>
        <v>0.72</v>
      </c>
      <c r="I93" s="39">
        <f t="shared" si="24"/>
        <v>4.62</v>
      </c>
      <c r="J93" s="39">
        <f t="shared" si="24"/>
        <v>13.76</v>
      </c>
      <c r="K93" s="39">
        <f t="shared" si="24"/>
        <v>3.01</v>
      </c>
      <c r="L93" s="39">
        <f t="shared" si="24"/>
        <v>5.82</v>
      </c>
      <c r="M93" s="39">
        <f t="shared" si="24"/>
        <v>21.72</v>
      </c>
      <c r="N93" s="39">
        <f t="shared" si="24"/>
        <v>25.12</v>
      </c>
      <c r="O93" s="39">
        <f t="shared" si="24"/>
        <v>17.57</v>
      </c>
      <c r="P93" s="39">
        <f t="shared" si="24"/>
        <v>24.39</v>
      </c>
      <c r="Q93" s="39">
        <f t="shared" si="24"/>
        <v>7.19</v>
      </c>
      <c r="R93" s="39">
        <f t="shared" si="24"/>
        <v>20.13</v>
      </c>
      <c r="S93" s="39">
        <f t="shared" si="24"/>
        <v>25.66</v>
      </c>
      <c r="T93" s="39">
        <f t="shared" si="24"/>
        <v>18.36</v>
      </c>
      <c r="U93" s="39">
        <f t="shared" si="24"/>
        <v>9.89</v>
      </c>
      <c r="V93" s="39">
        <f t="shared" si="24"/>
        <v>13.64</v>
      </c>
      <c r="W93" s="39">
        <f t="shared" si="24"/>
        <v>0.39</v>
      </c>
      <c r="X93" s="39">
        <f t="shared" si="24"/>
        <v>17.47</v>
      </c>
      <c r="Y93" s="39">
        <f t="shared" si="24"/>
        <v>19.57</v>
      </c>
      <c r="Z93" s="39">
        <f t="shared" si="24"/>
        <v>19.260000000000002</v>
      </c>
      <c r="AA93" s="39">
        <f t="shared" si="24"/>
        <v>26.65</v>
      </c>
      <c r="AB93" s="41">
        <f t="shared" si="24"/>
        <v>13.55</v>
      </c>
    </row>
    <row r="94" spans="1:28" ht="15.75" x14ac:dyDescent="0.25">
      <c r="A94" s="24"/>
      <c r="B94" s="33">
        <v>45343</v>
      </c>
      <c r="C94" s="37">
        <f t="shared" si="2"/>
        <v>253.10999999999999</v>
      </c>
      <c r="D94" s="38">
        <f t="shared" si="3"/>
        <v>0</v>
      </c>
      <c r="E94" s="39">
        <f t="shared" si="5"/>
        <v>5.91</v>
      </c>
      <c r="F94" s="39">
        <f t="shared" ref="F94:AB94" si="25">F24+ABS(F59)</f>
        <v>3.52</v>
      </c>
      <c r="G94" s="39">
        <f t="shared" si="25"/>
        <v>0</v>
      </c>
      <c r="H94" s="39">
        <f t="shared" si="25"/>
        <v>0</v>
      </c>
      <c r="I94" s="39">
        <f t="shared" si="25"/>
        <v>0</v>
      </c>
      <c r="J94" s="39">
        <f t="shared" si="25"/>
        <v>0</v>
      </c>
      <c r="K94" s="39">
        <f t="shared" si="25"/>
        <v>23.06</v>
      </c>
      <c r="L94" s="39">
        <f t="shared" si="25"/>
        <v>24.32</v>
      </c>
      <c r="M94" s="39">
        <f t="shared" si="25"/>
        <v>26.96</v>
      </c>
      <c r="N94" s="39">
        <f t="shared" si="25"/>
        <v>13.5</v>
      </c>
      <c r="O94" s="39">
        <f t="shared" si="25"/>
        <v>11</v>
      </c>
      <c r="P94" s="39">
        <f t="shared" si="25"/>
        <v>10.81</v>
      </c>
      <c r="Q94" s="39">
        <f t="shared" si="25"/>
        <v>8.91</v>
      </c>
      <c r="R94" s="39">
        <f t="shared" si="25"/>
        <v>11.76</v>
      </c>
      <c r="S94" s="39">
        <f t="shared" si="25"/>
        <v>12.51</v>
      </c>
      <c r="T94" s="39">
        <f t="shared" si="25"/>
        <v>12.42</v>
      </c>
      <c r="U94" s="39">
        <f t="shared" si="25"/>
        <v>2.99</v>
      </c>
      <c r="V94" s="39">
        <f t="shared" si="25"/>
        <v>7.65</v>
      </c>
      <c r="W94" s="39">
        <f t="shared" si="25"/>
        <v>8.0399999999999991</v>
      </c>
      <c r="X94" s="39">
        <f t="shared" si="25"/>
        <v>8.0500000000000007</v>
      </c>
      <c r="Y94" s="39">
        <f t="shared" si="25"/>
        <v>12.57</v>
      </c>
      <c r="Z94" s="39">
        <f t="shared" si="25"/>
        <v>25.64</v>
      </c>
      <c r="AA94" s="39">
        <f t="shared" si="25"/>
        <v>16.579999999999998</v>
      </c>
      <c r="AB94" s="41">
        <f t="shared" si="25"/>
        <v>6.91</v>
      </c>
    </row>
    <row r="95" spans="1:28" ht="15.75" x14ac:dyDescent="0.25">
      <c r="A95" s="24"/>
      <c r="B95" s="33">
        <v>45344</v>
      </c>
      <c r="C95" s="37">
        <f t="shared" si="2"/>
        <v>70.97999999999999</v>
      </c>
      <c r="D95" s="38">
        <f t="shared" si="3"/>
        <v>0</v>
      </c>
      <c r="E95" s="39">
        <f t="shared" si="5"/>
        <v>4.43</v>
      </c>
      <c r="F95" s="39">
        <f t="shared" ref="F95:AB95" si="26">F25+ABS(F60)</f>
        <v>3.43</v>
      </c>
      <c r="G95" s="39">
        <f t="shared" si="26"/>
        <v>0</v>
      </c>
      <c r="H95" s="39">
        <f t="shared" si="26"/>
        <v>0</v>
      </c>
      <c r="I95" s="39">
        <f t="shared" si="26"/>
        <v>0</v>
      </c>
      <c r="J95" s="39">
        <f t="shared" si="26"/>
        <v>0</v>
      </c>
      <c r="K95" s="39">
        <f t="shared" si="26"/>
        <v>8.36</v>
      </c>
      <c r="L95" s="39">
        <f t="shared" si="26"/>
        <v>11.88</v>
      </c>
      <c r="M95" s="39">
        <f t="shared" si="26"/>
        <v>0.85</v>
      </c>
      <c r="N95" s="39">
        <f t="shared" si="26"/>
        <v>6.4</v>
      </c>
      <c r="O95" s="39">
        <f t="shared" si="26"/>
        <v>8.48</v>
      </c>
      <c r="P95" s="39">
        <f t="shared" si="26"/>
        <v>14</v>
      </c>
      <c r="Q95" s="39">
        <f t="shared" si="26"/>
        <v>0</v>
      </c>
      <c r="R95" s="39">
        <f t="shared" si="26"/>
        <v>0</v>
      </c>
      <c r="S95" s="39">
        <f t="shared" si="26"/>
        <v>0</v>
      </c>
      <c r="T95" s="39">
        <f t="shared" si="26"/>
        <v>0</v>
      </c>
      <c r="U95" s="39">
        <f t="shared" si="26"/>
        <v>0</v>
      </c>
      <c r="V95" s="39">
        <f t="shared" si="26"/>
        <v>0</v>
      </c>
      <c r="W95" s="39">
        <f t="shared" si="26"/>
        <v>0.68</v>
      </c>
      <c r="X95" s="39">
        <f t="shared" si="26"/>
        <v>3.68</v>
      </c>
      <c r="Y95" s="39">
        <f t="shared" si="26"/>
        <v>0</v>
      </c>
      <c r="Z95" s="39">
        <f t="shared" si="26"/>
        <v>0</v>
      </c>
      <c r="AA95" s="39">
        <f t="shared" si="26"/>
        <v>6.1</v>
      </c>
      <c r="AB95" s="41">
        <f t="shared" si="26"/>
        <v>2.69</v>
      </c>
    </row>
    <row r="96" spans="1:28" ht="15.75" x14ac:dyDescent="0.25">
      <c r="A96" s="24"/>
      <c r="B96" s="33">
        <v>45345</v>
      </c>
      <c r="C96" s="37">
        <f t="shared" si="2"/>
        <v>275.05</v>
      </c>
      <c r="D96" s="38">
        <f t="shared" si="3"/>
        <v>0</v>
      </c>
      <c r="E96" s="39">
        <f t="shared" si="5"/>
        <v>0</v>
      </c>
      <c r="F96" s="39">
        <f t="shared" ref="F96:AB96" si="27">F26+ABS(F61)</f>
        <v>0</v>
      </c>
      <c r="G96" s="39">
        <f t="shared" si="27"/>
        <v>0</v>
      </c>
      <c r="H96" s="39">
        <f t="shared" si="27"/>
        <v>0</v>
      </c>
      <c r="I96" s="39">
        <f t="shared" si="27"/>
        <v>0</v>
      </c>
      <c r="J96" s="39">
        <f t="shared" si="27"/>
        <v>12.04</v>
      </c>
      <c r="K96" s="39">
        <f t="shared" si="27"/>
        <v>8.6999999999999993</v>
      </c>
      <c r="L96" s="39">
        <f t="shared" si="27"/>
        <v>12.96</v>
      </c>
      <c r="M96" s="39">
        <f t="shared" si="27"/>
        <v>14</v>
      </c>
      <c r="N96" s="39">
        <f t="shared" si="27"/>
        <v>13.69</v>
      </c>
      <c r="O96" s="39">
        <f t="shared" si="27"/>
        <v>10.43</v>
      </c>
      <c r="P96" s="39">
        <f t="shared" si="27"/>
        <v>13.25</v>
      </c>
      <c r="Q96" s="39">
        <f t="shared" si="27"/>
        <v>9.75</v>
      </c>
      <c r="R96" s="39">
        <f t="shared" si="27"/>
        <v>1.63</v>
      </c>
      <c r="S96" s="39">
        <f t="shared" si="27"/>
        <v>2.38</v>
      </c>
      <c r="T96" s="39">
        <f t="shared" si="27"/>
        <v>19.41</v>
      </c>
      <c r="U96" s="39">
        <f t="shared" si="27"/>
        <v>27.3</v>
      </c>
      <c r="V96" s="39">
        <f t="shared" si="27"/>
        <v>27.73</v>
      </c>
      <c r="W96" s="39">
        <f t="shared" si="27"/>
        <v>27.37</v>
      </c>
      <c r="X96" s="39">
        <f t="shared" si="27"/>
        <v>27.74</v>
      </c>
      <c r="Y96" s="39">
        <f t="shared" si="27"/>
        <v>7.05</v>
      </c>
      <c r="Z96" s="39">
        <f t="shared" si="27"/>
        <v>13.15</v>
      </c>
      <c r="AA96" s="39">
        <f t="shared" si="27"/>
        <v>13.78</v>
      </c>
      <c r="AB96" s="41">
        <f t="shared" si="27"/>
        <v>12.69</v>
      </c>
    </row>
    <row r="97" spans="1:28" ht="15.75" x14ac:dyDescent="0.25">
      <c r="A97" s="24"/>
      <c r="B97" s="33">
        <v>45346</v>
      </c>
      <c r="C97" s="37">
        <f t="shared" si="2"/>
        <v>150.49999999999997</v>
      </c>
      <c r="D97" s="38">
        <f t="shared" si="3"/>
        <v>0</v>
      </c>
      <c r="E97" s="39">
        <f t="shared" si="5"/>
        <v>0</v>
      </c>
      <c r="F97" s="39">
        <f t="shared" ref="F97:AB97" si="28">F27+ABS(F62)</f>
        <v>0</v>
      </c>
      <c r="G97" s="39">
        <f t="shared" si="28"/>
        <v>0</v>
      </c>
      <c r="H97" s="39">
        <f t="shared" si="28"/>
        <v>0</v>
      </c>
      <c r="I97" s="39">
        <f t="shared" si="28"/>
        <v>0</v>
      </c>
      <c r="J97" s="39">
        <f t="shared" si="28"/>
        <v>0</v>
      </c>
      <c r="K97" s="39">
        <f t="shared" si="28"/>
        <v>0</v>
      </c>
      <c r="L97" s="39">
        <f t="shared" si="28"/>
        <v>0</v>
      </c>
      <c r="M97" s="39">
        <f t="shared" si="28"/>
        <v>12.3</v>
      </c>
      <c r="N97" s="39">
        <f t="shared" si="28"/>
        <v>13.04</v>
      </c>
      <c r="O97" s="39">
        <f t="shared" si="28"/>
        <v>12.56</v>
      </c>
      <c r="P97" s="39">
        <f t="shared" si="28"/>
        <v>11.48</v>
      </c>
      <c r="Q97" s="39">
        <f t="shared" si="28"/>
        <v>1.79</v>
      </c>
      <c r="R97" s="39">
        <f t="shared" si="28"/>
        <v>5.87</v>
      </c>
      <c r="S97" s="39">
        <f t="shared" si="28"/>
        <v>3.04</v>
      </c>
      <c r="T97" s="39">
        <f t="shared" si="28"/>
        <v>0.72</v>
      </c>
      <c r="U97" s="39">
        <f t="shared" si="28"/>
        <v>13.92</v>
      </c>
      <c r="V97" s="39">
        <f t="shared" si="28"/>
        <v>0.04</v>
      </c>
      <c r="W97" s="39">
        <f t="shared" si="28"/>
        <v>19.78</v>
      </c>
      <c r="X97" s="39">
        <f t="shared" si="28"/>
        <v>6.99</v>
      </c>
      <c r="Y97" s="39">
        <f t="shared" si="28"/>
        <v>4.93</v>
      </c>
      <c r="Z97" s="39">
        <f t="shared" si="28"/>
        <v>5.23</v>
      </c>
      <c r="AA97" s="39">
        <f t="shared" si="28"/>
        <v>20.059999999999999</v>
      </c>
      <c r="AB97" s="41">
        <f t="shared" si="28"/>
        <v>18.75</v>
      </c>
    </row>
    <row r="98" spans="1:28" ht="15.75" x14ac:dyDescent="0.25">
      <c r="A98" s="24"/>
      <c r="B98" s="33">
        <v>45347</v>
      </c>
      <c r="C98" s="37">
        <f t="shared" si="2"/>
        <v>151.58999999999997</v>
      </c>
      <c r="D98" s="38">
        <f t="shared" si="3"/>
        <v>0</v>
      </c>
      <c r="E98" s="39">
        <f t="shared" si="5"/>
        <v>0</v>
      </c>
      <c r="F98" s="39">
        <f t="shared" ref="F98:AB98" si="29">F28+ABS(F63)</f>
        <v>0</v>
      </c>
      <c r="G98" s="39">
        <f t="shared" si="29"/>
        <v>0</v>
      </c>
      <c r="H98" s="39">
        <f t="shared" si="29"/>
        <v>0</v>
      </c>
      <c r="I98" s="39">
        <f t="shared" si="29"/>
        <v>0</v>
      </c>
      <c r="J98" s="39">
        <f t="shared" si="29"/>
        <v>0</v>
      </c>
      <c r="K98" s="39">
        <f t="shared" si="29"/>
        <v>0</v>
      </c>
      <c r="L98" s="39">
        <f t="shared" si="29"/>
        <v>0.37</v>
      </c>
      <c r="M98" s="39">
        <f t="shared" si="29"/>
        <v>13.28</v>
      </c>
      <c r="N98" s="39">
        <f t="shared" si="29"/>
        <v>10.72</v>
      </c>
      <c r="O98" s="39">
        <f t="shared" si="29"/>
        <v>4.08</v>
      </c>
      <c r="P98" s="39">
        <f t="shared" si="29"/>
        <v>11.76</v>
      </c>
      <c r="Q98" s="39">
        <f t="shared" si="29"/>
        <v>1.07</v>
      </c>
      <c r="R98" s="39">
        <f t="shared" si="29"/>
        <v>13.59</v>
      </c>
      <c r="S98" s="39">
        <f t="shared" si="29"/>
        <v>13.55</v>
      </c>
      <c r="T98" s="39">
        <f t="shared" si="29"/>
        <v>8.9</v>
      </c>
      <c r="U98" s="39">
        <f t="shared" si="29"/>
        <v>2.92</v>
      </c>
      <c r="V98" s="39">
        <f t="shared" si="29"/>
        <v>0.86</v>
      </c>
      <c r="W98" s="39">
        <f t="shared" si="29"/>
        <v>10.91</v>
      </c>
      <c r="X98" s="39">
        <f t="shared" si="29"/>
        <v>13.28</v>
      </c>
      <c r="Y98" s="39">
        <f t="shared" si="29"/>
        <v>8.1</v>
      </c>
      <c r="Z98" s="39">
        <f t="shared" si="29"/>
        <v>16.04</v>
      </c>
      <c r="AA98" s="39">
        <f t="shared" si="29"/>
        <v>10.67</v>
      </c>
      <c r="AB98" s="41">
        <f t="shared" si="29"/>
        <v>11.49</v>
      </c>
    </row>
    <row r="99" spans="1:28" ht="15.75" x14ac:dyDescent="0.25">
      <c r="A99" s="24"/>
      <c r="B99" s="33">
        <v>45348</v>
      </c>
      <c r="C99" s="37">
        <f t="shared" si="2"/>
        <v>244.01000000000002</v>
      </c>
      <c r="D99" s="38">
        <f t="shared" si="3"/>
        <v>0</v>
      </c>
      <c r="E99" s="39">
        <f t="shared" si="5"/>
        <v>0</v>
      </c>
      <c r="F99" s="39">
        <f t="shared" ref="F99:AB99" si="30">F29+ABS(F64)</f>
        <v>0</v>
      </c>
      <c r="G99" s="39">
        <f t="shared" si="30"/>
        <v>0</v>
      </c>
      <c r="H99" s="39">
        <f t="shared" si="30"/>
        <v>0</v>
      </c>
      <c r="I99" s="39">
        <f t="shared" si="30"/>
        <v>0</v>
      </c>
      <c r="J99" s="39">
        <f t="shared" si="30"/>
        <v>0</v>
      </c>
      <c r="K99" s="39">
        <f t="shared" si="30"/>
        <v>3.1</v>
      </c>
      <c r="L99" s="39">
        <f t="shared" si="30"/>
        <v>11.29</v>
      </c>
      <c r="M99" s="39">
        <f t="shared" si="30"/>
        <v>15.72</v>
      </c>
      <c r="N99" s="39">
        <f t="shared" si="30"/>
        <v>8.1199999999999992</v>
      </c>
      <c r="O99" s="39">
        <f t="shared" si="30"/>
        <v>0.31</v>
      </c>
      <c r="P99" s="39">
        <f t="shared" si="30"/>
        <v>12.36</v>
      </c>
      <c r="Q99" s="39">
        <f t="shared" si="30"/>
        <v>12.66</v>
      </c>
      <c r="R99" s="39">
        <f t="shared" si="30"/>
        <v>10.99</v>
      </c>
      <c r="S99" s="39">
        <f t="shared" si="30"/>
        <v>10.4</v>
      </c>
      <c r="T99" s="39">
        <f t="shared" si="30"/>
        <v>6.83</v>
      </c>
      <c r="U99" s="39">
        <f t="shared" si="30"/>
        <v>26.4</v>
      </c>
      <c r="V99" s="39">
        <f t="shared" si="30"/>
        <v>11.52</v>
      </c>
      <c r="W99" s="39">
        <f t="shared" si="30"/>
        <v>11.43</v>
      </c>
      <c r="X99" s="39">
        <f t="shared" si="30"/>
        <v>12.44</v>
      </c>
      <c r="Y99" s="39">
        <f t="shared" si="30"/>
        <v>21.63</v>
      </c>
      <c r="Z99" s="39">
        <f t="shared" si="30"/>
        <v>24.02</v>
      </c>
      <c r="AA99" s="39">
        <f t="shared" si="30"/>
        <v>25.04</v>
      </c>
      <c r="AB99" s="41">
        <f t="shared" si="30"/>
        <v>19.75</v>
      </c>
    </row>
    <row r="100" spans="1:28" ht="15.75" x14ac:dyDescent="0.25">
      <c r="A100" s="24"/>
      <c r="B100" s="33">
        <v>45349</v>
      </c>
      <c r="C100" s="37">
        <f t="shared" si="2"/>
        <v>225.52999999999997</v>
      </c>
      <c r="D100" s="38">
        <f t="shared" si="3"/>
        <v>0</v>
      </c>
      <c r="E100" s="39">
        <f t="shared" si="5"/>
        <v>10.17</v>
      </c>
      <c r="F100" s="39">
        <f t="shared" ref="F100:AB100" si="31">F30+ABS(F65)</f>
        <v>0</v>
      </c>
      <c r="G100" s="39">
        <f t="shared" si="31"/>
        <v>0</v>
      </c>
      <c r="H100" s="39">
        <f t="shared" si="31"/>
        <v>0</v>
      </c>
      <c r="I100" s="39">
        <f t="shared" si="31"/>
        <v>0</v>
      </c>
      <c r="J100" s="39">
        <f t="shared" si="31"/>
        <v>0</v>
      </c>
      <c r="K100" s="39">
        <f t="shared" si="31"/>
        <v>3.99</v>
      </c>
      <c r="L100" s="39">
        <f t="shared" si="31"/>
        <v>9.98</v>
      </c>
      <c r="M100" s="39">
        <f t="shared" si="31"/>
        <v>25.55</v>
      </c>
      <c r="N100" s="39">
        <f t="shared" si="31"/>
        <v>5.25</v>
      </c>
      <c r="O100" s="39">
        <f t="shared" si="31"/>
        <v>14.85</v>
      </c>
      <c r="P100" s="39">
        <f t="shared" si="31"/>
        <v>26.03</v>
      </c>
      <c r="Q100" s="39">
        <f t="shared" si="31"/>
        <v>15.51</v>
      </c>
      <c r="R100" s="39">
        <f t="shared" si="31"/>
        <v>9.23</v>
      </c>
      <c r="S100" s="39">
        <f t="shared" si="31"/>
        <v>14.67</v>
      </c>
      <c r="T100" s="39">
        <f t="shared" si="31"/>
        <v>5.68</v>
      </c>
      <c r="U100" s="39">
        <f t="shared" si="31"/>
        <v>8.76</v>
      </c>
      <c r="V100" s="39">
        <f t="shared" si="31"/>
        <v>5.98</v>
      </c>
      <c r="W100" s="39">
        <f t="shared" si="31"/>
        <v>1.06</v>
      </c>
      <c r="X100" s="39">
        <f t="shared" si="31"/>
        <v>8.09</v>
      </c>
      <c r="Y100" s="39">
        <f t="shared" si="31"/>
        <v>27.19</v>
      </c>
      <c r="Z100" s="39">
        <f t="shared" si="31"/>
        <v>6.56</v>
      </c>
      <c r="AA100" s="39">
        <f t="shared" si="31"/>
        <v>15.16</v>
      </c>
      <c r="AB100" s="41">
        <f t="shared" si="31"/>
        <v>11.82</v>
      </c>
    </row>
    <row r="101" spans="1:28" ht="15.75" x14ac:dyDescent="0.25">
      <c r="A101" s="24"/>
      <c r="B101" s="33">
        <v>45350</v>
      </c>
      <c r="C101" s="37">
        <f t="shared" si="2"/>
        <v>256.32</v>
      </c>
      <c r="D101" s="38">
        <f t="shared" si="3"/>
        <v>0</v>
      </c>
      <c r="E101" s="39">
        <f t="shared" si="5"/>
        <v>0</v>
      </c>
      <c r="F101" s="39">
        <f t="shared" ref="F101:AB101" si="32">F31+ABS(F66)</f>
        <v>0</v>
      </c>
      <c r="G101" s="39">
        <f t="shared" si="32"/>
        <v>0</v>
      </c>
      <c r="H101" s="39">
        <f t="shared" si="32"/>
        <v>0</v>
      </c>
      <c r="I101" s="39">
        <f t="shared" si="32"/>
        <v>0</v>
      </c>
      <c r="J101" s="39">
        <f t="shared" si="32"/>
        <v>0</v>
      </c>
      <c r="K101" s="39">
        <f t="shared" si="32"/>
        <v>6.06</v>
      </c>
      <c r="L101" s="39">
        <f t="shared" si="32"/>
        <v>10.43</v>
      </c>
      <c r="M101" s="39">
        <f t="shared" si="32"/>
        <v>22.95</v>
      </c>
      <c r="N101" s="39">
        <f t="shared" si="32"/>
        <v>17.48</v>
      </c>
      <c r="O101" s="39">
        <f t="shared" si="32"/>
        <v>2.67</v>
      </c>
      <c r="P101" s="39">
        <f t="shared" si="32"/>
        <v>24.57</v>
      </c>
      <c r="Q101" s="39">
        <f t="shared" si="32"/>
        <v>25.84</v>
      </c>
      <c r="R101" s="39">
        <f t="shared" si="32"/>
        <v>14</v>
      </c>
      <c r="S101" s="39">
        <f t="shared" si="32"/>
        <v>22.13</v>
      </c>
      <c r="T101" s="39">
        <f t="shared" si="32"/>
        <v>5.65</v>
      </c>
      <c r="U101" s="39">
        <f t="shared" si="32"/>
        <v>18.559999999999999</v>
      </c>
      <c r="V101" s="39">
        <f t="shared" si="32"/>
        <v>20.72</v>
      </c>
      <c r="W101" s="39">
        <f t="shared" si="32"/>
        <v>15.74</v>
      </c>
      <c r="X101" s="39">
        <f t="shared" si="32"/>
        <v>13.01</v>
      </c>
      <c r="Y101" s="39">
        <f t="shared" si="32"/>
        <v>9.69</v>
      </c>
      <c r="Z101" s="39">
        <f t="shared" si="32"/>
        <v>7.64</v>
      </c>
      <c r="AA101" s="39">
        <f t="shared" si="32"/>
        <v>8.57</v>
      </c>
      <c r="AB101" s="41">
        <f t="shared" si="32"/>
        <v>10.61</v>
      </c>
    </row>
    <row r="102" spans="1:28" ht="15.75" x14ac:dyDescent="0.25">
      <c r="A102" s="24"/>
      <c r="B102" s="33">
        <v>45351</v>
      </c>
      <c r="C102" s="37">
        <f t="shared" si="2"/>
        <v>145.51999999999998</v>
      </c>
      <c r="D102" s="38">
        <f t="shared" si="3"/>
        <v>0</v>
      </c>
      <c r="E102" s="39">
        <f t="shared" si="5"/>
        <v>0</v>
      </c>
      <c r="F102" s="39">
        <f t="shared" ref="F102:AB102" si="33">F32+ABS(F67)</f>
        <v>0</v>
      </c>
      <c r="G102" s="39">
        <f t="shared" si="33"/>
        <v>0</v>
      </c>
      <c r="H102" s="39">
        <f t="shared" si="33"/>
        <v>0</v>
      </c>
      <c r="I102" s="39">
        <f t="shared" si="33"/>
        <v>0</v>
      </c>
      <c r="J102" s="39">
        <f t="shared" si="33"/>
        <v>0</v>
      </c>
      <c r="K102" s="39">
        <f t="shared" si="33"/>
        <v>0</v>
      </c>
      <c r="L102" s="39">
        <f t="shared" si="33"/>
        <v>0</v>
      </c>
      <c r="M102" s="39">
        <f t="shared" si="33"/>
        <v>0</v>
      </c>
      <c r="N102" s="39">
        <f t="shared" si="33"/>
        <v>0</v>
      </c>
      <c r="O102" s="39">
        <f t="shared" si="33"/>
        <v>0</v>
      </c>
      <c r="P102" s="39">
        <f t="shared" si="33"/>
        <v>0</v>
      </c>
      <c r="Q102" s="39">
        <f t="shared" si="33"/>
        <v>0</v>
      </c>
      <c r="R102" s="39">
        <f t="shared" si="33"/>
        <v>7.17</v>
      </c>
      <c r="S102" s="39">
        <f t="shared" si="33"/>
        <v>2.59</v>
      </c>
      <c r="T102" s="39">
        <f t="shared" si="33"/>
        <v>11.49</v>
      </c>
      <c r="U102" s="39">
        <f t="shared" si="33"/>
        <v>15.17</v>
      </c>
      <c r="V102" s="39">
        <f t="shared" si="33"/>
        <v>25.69</v>
      </c>
      <c r="W102" s="39">
        <f t="shared" si="33"/>
        <v>8.6300000000000008</v>
      </c>
      <c r="X102" s="39">
        <f t="shared" si="33"/>
        <v>19.940000000000001</v>
      </c>
      <c r="Y102" s="39">
        <f t="shared" si="33"/>
        <v>22.28</v>
      </c>
      <c r="Z102" s="39">
        <f t="shared" si="33"/>
        <v>11.38</v>
      </c>
      <c r="AA102" s="39">
        <f t="shared" si="33"/>
        <v>14</v>
      </c>
      <c r="AB102" s="41">
        <f t="shared" si="33"/>
        <v>7.18</v>
      </c>
    </row>
    <row r="103" spans="1:28" ht="15.75" x14ac:dyDescent="0.25">
      <c r="A103" s="24"/>
      <c r="B103" s="34"/>
      <c r="C103" s="37">
        <f t="shared" si="2"/>
        <v>0</v>
      </c>
      <c r="D103" s="38">
        <f t="shared" si="3"/>
        <v>0</v>
      </c>
      <c r="E103" s="39">
        <f t="shared" si="5"/>
        <v>0</v>
      </c>
      <c r="F103" s="39">
        <f t="shared" ref="F103:AB103" si="34">F33+ABS(F68)</f>
        <v>0</v>
      </c>
      <c r="G103" s="39">
        <f t="shared" si="34"/>
        <v>0</v>
      </c>
      <c r="H103" s="39">
        <f t="shared" si="34"/>
        <v>0</v>
      </c>
      <c r="I103" s="39">
        <f t="shared" si="34"/>
        <v>0</v>
      </c>
      <c r="J103" s="39">
        <f t="shared" si="34"/>
        <v>0</v>
      </c>
      <c r="K103" s="39">
        <f t="shared" si="34"/>
        <v>0</v>
      </c>
      <c r="L103" s="39">
        <f t="shared" si="34"/>
        <v>0</v>
      </c>
      <c r="M103" s="39">
        <f t="shared" si="34"/>
        <v>0</v>
      </c>
      <c r="N103" s="39">
        <f t="shared" si="34"/>
        <v>0</v>
      </c>
      <c r="O103" s="39">
        <f t="shared" si="34"/>
        <v>0</v>
      </c>
      <c r="P103" s="39">
        <f t="shared" si="34"/>
        <v>0</v>
      </c>
      <c r="Q103" s="39">
        <f t="shared" si="34"/>
        <v>0</v>
      </c>
      <c r="R103" s="39">
        <f t="shared" si="34"/>
        <v>0</v>
      </c>
      <c r="S103" s="39">
        <f t="shared" si="34"/>
        <v>0</v>
      </c>
      <c r="T103" s="39">
        <f t="shared" si="34"/>
        <v>0</v>
      </c>
      <c r="U103" s="39">
        <f t="shared" si="34"/>
        <v>0</v>
      </c>
      <c r="V103" s="39">
        <f t="shared" si="34"/>
        <v>0</v>
      </c>
      <c r="W103" s="39">
        <f t="shared" si="34"/>
        <v>0</v>
      </c>
      <c r="X103" s="39">
        <f t="shared" si="34"/>
        <v>0</v>
      </c>
      <c r="Y103" s="39">
        <f t="shared" si="34"/>
        <v>0</v>
      </c>
      <c r="Z103" s="39">
        <f t="shared" si="34"/>
        <v>0</v>
      </c>
      <c r="AA103" s="39">
        <f t="shared" si="34"/>
        <v>0</v>
      </c>
      <c r="AB103" s="41">
        <f t="shared" si="34"/>
        <v>0</v>
      </c>
    </row>
    <row r="104" spans="1:28" ht="15.75" x14ac:dyDescent="0.25">
      <c r="A104" s="24"/>
      <c r="B104" s="35"/>
      <c r="C104" s="42">
        <f t="shared" si="2"/>
        <v>0</v>
      </c>
      <c r="D104" s="43">
        <f t="shared" si="3"/>
        <v>0</v>
      </c>
      <c r="E104" s="44">
        <f>E34+E69</f>
        <v>0</v>
      </c>
      <c r="F104" s="44">
        <f t="shared" ref="F104:AB104" si="35">F34+F69</f>
        <v>0</v>
      </c>
      <c r="G104" s="44">
        <f t="shared" si="35"/>
        <v>0</v>
      </c>
      <c r="H104" s="44">
        <f t="shared" si="35"/>
        <v>0</v>
      </c>
      <c r="I104" s="44">
        <f t="shared" si="35"/>
        <v>0</v>
      </c>
      <c r="J104" s="44">
        <f t="shared" si="35"/>
        <v>0</v>
      </c>
      <c r="K104" s="44">
        <f t="shared" si="35"/>
        <v>0</v>
      </c>
      <c r="L104" s="44">
        <f t="shared" si="35"/>
        <v>0</v>
      </c>
      <c r="M104" s="44">
        <f t="shared" si="35"/>
        <v>0</v>
      </c>
      <c r="N104" s="44">
        <f t="shared" si="35"/>
        <v>0</v>
      </c>
      <c r="O104" s="44">
        <f>O34+O69</f>
        <v>0</v>
      </c>
      <c r="P104" s="44">
        <f t="shared" si="35"/>
        <v>0</v>
      </c>
      <c r="Q104" s="44">
        <f t="shared" si="35"/>
        <v>0</v>
      </c>
      <c r="R104" s="44">
        <f t="shared" si="35"/>
        <v>0</v>
      </c>
      <c r="S104" s="44">
        <f t="shared" si="35"/>
        <v>0</v>
      </c>
      <c r="T104" s="44">
        <f t="shared" si="35"/>
        <v>0</v>
      </c>
      <c r="U104" s="44">
        <f t="shared" si="35"/>
        <v>0</v>
      </c>
      <c r="V104" s="44">
        <f t="shared" si="35"/>
        <v>0</v>
      </c>
      <c r="W104" s="44">
        <f t="shared" si="35"/>
        <v>0</v>
      </c>
      <c r="X104" s="44">
        <f t="shared" si="35"/>
        <v>0</v>
      </c>
      <c r="Y104" s="44">
        <f t="shared" si="35"/>
        <v>0</v>
      </c>
      <c r="Z104" s="44">
        <f t="shared" si="35"/>
        <v>0</v>
      </c>
      <c r="AA104" s="44">
        <f t="shared" si="35"/>
        <v>0</v>
      </c>
      <c r="AB104" s="45">
        <f t="shared" si="35"/>
        <v>0</v>
      </c>
    </row>
  </sheetData>
  <mergeCells count="71">
    <mergeCell ref="E2:AB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B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B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04"/>
  <sheetViews>
    <sheetView topLeftCell="A46" workbookViewId="0">
      <selection activeCell="C69" sqref="C69:D69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8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</row>
    <row r="2" spans="1:28" ht="18.75" x14ac:dyDescent="0.25">
      <c r="A2" s="24"/>
      <c r="B2" s="83" t="s">
        <v>0</v>
      </c>
      <c r="C2" s="77" t="s">
        <v>36</v>
      </c>
      <c r="D2" s="78"/>
      <c r="E2" s="81" t="s">
        <v>40</v>
      </c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2"/>
    </row>
    <row r="3" spans="1:28" ht="16.5" thickTop="1" thickBot="1" x14ac:dyDescent="0.3">
      <c r="A3" s="24"/>
      <c r="B3" s="84"/>
      <c r="C3" s="79"/>
      <c r="D3" s="80"/>
      <c r="E3" s="25" t="s">
        <v>3</v>
      </c>
      <c r="F3" s="26" t="s">
        <v>4</v>
      </c>
      <c r="G3" s="26" t="s">
        <v>5</v>
      </c>
      <c r="H3" s="26" t="s">
        <v>6</v>
      </c>
      <c r="I3" s="26" t="s">
        <v>7</v>
      </c>
      <c r="J3" s="26" t="s">
        <v>8</v>
      </c>
      <c r="K3" s="26" t="s">
        <v>9</v>
      </c>
      <c r="L3" s="26" t="s">
        <v>10</v>
      </c>
      <c r="M3" s="26" t="s">
        <v>11</v>
      </c>
      <c r="N3" s="26" t="s">
        <v>12</v>
      </c>
      <c r="O3" s="26" t="s">
        <v>13</v>
      </c>
      <c r="P3" s="26" t="s">
        <v>14</v>
      </c>
      <c r="Q3" s="26" t="s">
        <v>15</v>
      </c>
      <c r="R3" s="26" t="s">
        <v>16</v>
      </c>
      <c r="S3" s="27" t="s">
        <v>17</v>
      </c>
      <c r="T3" s="26" t="s">
        <v>18</v>
      </c>
      <c r="U3" s="26" t="s">
        <v>19</v>
      </c>
      <c r="V3" s="26" t="s">
        <v>20</v>
      </c>
      <c r="W3" s="26" t="s">
        <v>21</v>
      </c>
      <c r="X3" s="26" t="s">
        <v>22</v>
      </c>
      <c r="Y3" s="26" t="s">
        <v>23</v>
      </c>
      <c r="Z3" s="26" t="s">
        <v>24</v>
      </c>
      <c r="AA3" s="26" t="s">
        <v>25</v>
      </c>
      <c r="AB3" s="28" t="s">
        <v>26</v>
      </c>
    </row>
    <row r="4" spans="1:28" ht="15.75" x14ac:dyDescent="0.25">
      <c r="A4" s="24"/>
      <c r="B4" s="29">
        <v>45323</v>
      </c>
      <c r="C4" s="73">
        <f t="shared" ref="C4:C34" si="0">SUM(E4:AB4)</f>
        <v>317.7</v>
      </c>
      <c r="D4" s="74"/>
      <c r="E4" s="30">
        <v>45.2</v>
      </c>
      <c r="F4" s="31">
        <v>6</v>
      </c>
      <c r="G4" s="31">
        <v>0</v>
      </c>
      <c r="H4" s="31">
        <v>0</v>
      </c>
      <c r="I4" s="31">
        <v>0</v>
      </c>
      <c r="J4" s="31">
        <v>5.85</v>
      </c>
      <c r="K4" s="31">
        <v>27.2</v>
      </c>
      <c r="L4" s="31">
        <v>49</v>
      </c>
      <c r="M4" s="31">
        <v>44.1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31">
        <v>0</v>
      </c>
      <c r="T4" s="31">
        <v>0</v>
      </c>
      <c r="U4" s="31">
        <v>0</v>
      </c>
      <c r="V4" s="31">
        <v>21</v>
      </c>
      <c r="W4" s="31">
        <v>21</v>
      </c>
      <c r="X4" s="31">
        <v>21</v>
      </c>
      <c r="Y4" s="31">
        <v>21</v>
      </c>
      <c r="Z4" s="31">
        <v>28.916666670000001</v>
      </c>
      <c r="AA4" s="31">
        <v>0</v>
      </c>
      <c r="AB4" s="32">
        <v>27.43333333</v>
      </c>
    </row>
    <row r="5" spans="1:28" ht="15.75" x14ac:dyDescent="0.25">
      <c r="A5" s="24"/>
      <c r="B5" s="33">
        <v>45324</v>
      </c>
      <c r="C5" s="73">
        <f t="shared" si="0"/>
        <v>102.61666665999999</v>
      </c>
      <c r="D5" s="74"/>
      <c r="E5" s="30">
        <v>20.5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L5" s="31">
        <v>0</v>
      </c>
      <c r="M5" s="31">
        <v>12.33333333</v>
      </c>
      <c r="N5" s="31">
        <v>48.783333329999998</v>
      </c>
      <c r="O5" s="31">
        <v>0</v>
      </c>
      <c r="P5" s="31">
        <v>0</v>
      </c>
      <c r="Q5" s="31">
        <v>0</v>
      </c>
      <c r="R5" s="31">
        <v>0</v>
      </c>
      <c r="S5" s="31">
        <v>0</v>
      </c>
      <c r="T5" s="31">
        <v>0</v>
      </c>
      <c r="U5" s="31">
        <v>0</v>
      </c>
      <c r="V5" s="31">
        <v>0</v>
      </c>
      <c r="W5" s="31">
        <v>0</v>
      </c>
      <c r="X5" s="31">
        <v>0</v>
      </c>
      <c r="Y5" s="31">
        <v>0</v>
      </c>
      <c r="Z5" s="31">
        <v>0</v>
      </c>
      <c r="AA5" s="31">
        <v>0</v>
      </c>
      <c r="AB5" s="32">
        <v>21</v>
      </c>
    </row>
    <row r="6" spans="1:28" ht="15.75" x14ac:dyDescent="0.25">
      <c r="A6" s="24"/>
      <c r="B6" s="33">
        <v>45325</v>
      </c>
      <c r="C6" s="73">
        <f t="shared" si="0"/>
        <v>170.48333332999999</v>
      </c>
      <c r="D6" s="74"/>
      <c r="E6" s="30">
        <v>0</v>
      </c>
      <c r="F6" s="31">
        <v>34.5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0</v>
      </c>
      <c r="M6" s="31">
        <v>0</v>
      </c>
      <c r="N6" s="31">
        <v>0</v>
      </c>
      <c r="O6" s="31">
        <v>31.43333333</v>
      </c>
      <c r="P6" s="31">
        <v>41</v>
      </c>
      <c r="Q6" s="31">
        <v>41</v>
      </c>
      <c r="R6" s="31">
        <v>22.55</v>
      </c>
      <c r="S6" s="31">
        <v>0</v>
      </c>
      <c r="T6" s="31">
        <v>0</v>
      </c>
      <c r="U6" s="31">
        <v>0</v>
      </c>
      <c r="V6" s="31">
        <v>0</v>
      </c>
      <c r="W6" s="31">
        <v>0</v>
      </c>
      <c r="X6" s="31">
        <v>0</v>
      </c>
      <c r="Y6" s="31">
        <v>0</v>
      </c>
      <c r="Z6" s="31">
        <v>0</v>
      </c>
      <c r="AA6" s="31">
        <v>0</v>
      </c>
      <c r="AB6" s="32">
        <v>0</v>
      </c>
    </row>
    <row r="7" spans="1:28" ht="15.75" x14ac:dyDescent="0.25">
      <c r="A7" s="24"/>
      <c r="B7" s="33">
        <v>45326</v>
      </c>
      <c r="C7" s="73">
        <f t="shared" si="0"/>
        <v>244.83333332999999</v>
      </c>
      <c r="D7" s="74"/>
      <c r="E7" s="30">
        <v>8.3333333300000003</v>
      </c>
      <c r="F7" s="31">
        <v>40.9</v>
      </c>
      <c r="G7" s="31">
        <v>20.9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47.55</v>
      </c>
      <c r="N7" s="31">
        <v>36.966666670000002</v>
      </c>
      <c r="O7" s="31">
        <v>0</v>
      </c>
      <c r="P7" s="31">
        <v>0</v>
      </c>
      <c r="Q7" s="31">
        <v>0</v>
      </c>
      <c r="R7" s="31">
        <v>0</v>
      </c>
      <c r="S7" s="31">
        <v>0</v>
      </c>
      <c r="T7" s="31">
        <v>0</v>
      </c>
      <c r="U7" s="31">
        <v>0</v>
      </c>
      <c r="V7" s="31">
        <v>0</v>
      </c>
      <c r="W7" s="31">
        <v>0</v>
      </c>
      <c r="X7" s="31">
        <v>0</v>
      </c>
      <c r="Y7" s="31">
        <v>0</v>
      </c>
      <c r="Z7" s="31">
        <v>28.583333329999999</v>
      </c>
      <c r="AA7" s="31">
        <v>35.6</v>
      </c>
      <c r="AB7" s="32">
        <v>26</v>
      </c>
    </row>
    <row r="8" spans="1:28" ht="15.75" x14ac:dyDescent="0.25">
      <c r="A8" s="24"/>
      <c r="B8" s="33">
        <v>45327</v>
      </c>
      <c r="C8" s="73">
        <f t="shared" si="0"/>
        <v>779.01666667000006</v>
      </c>
      <c r="D8" s="74"/>
      <c r="E8" s="30">
        <v>36.166666669999998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6</v>
      </c>
      <c r="L8" s="31">
        <v>41</v>
      </c>
      <c r="M8" s="31">
        <v>16.8</v>
      </c>
      <c r="N8" s="31">
        <v>23</v>
      </c>
      <c r="O8" s="31">
        <v>98</v>
      </c>
      <c r="P8" s="31">
        <v>95.333333330000002</v>
      </c>
      <c r="Q8" s="31">
        <v>109</v>
      </c>
      <c r="R8" s="31">
        <v>141</v>
      </c>
      <c r="S8" s="31">
        <v>68</v>
      </c>
      <c r="T8" s="31">
        <v>12.6</v>
      </c>
      <c r="U8" s="31">
        <v>10.616666670000001</v>
      </c>
      <c r="V8" s="31">
        <v>0</v>
      </c>
      <c r="W8" s="31">
        <v>9.1</v>
      </c>
      <c r="X8" s="31">
        <v>26</v>
      </c>
      <c r="Y8" s="31">
        <v>37.5</v>
      </c>
      <c r="Z8" s="31">
        <v>35.950000000000003</v>
      </c>
      <c r="AA8" s="31">
        <v>0</v>
      </c>
      <c r="AB8" s="32">
        <v>12.95</v>
      </c>
    </row>
    <row r="9" spans="1:28" ht="15.75" x14ac:dyDescent="0.25">
      <c r="A9" s="24"/>
      <c r="B9" s="33">
        <v>45328</v>
      </c>
      <c r="C9" s="73">
        <f t="shared" si="0"/>
        <v>222.08333333000002</v>
      </c>
      <c r="D9" s="74"/>
      <c r="E9" s="30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33.483333330000001</v>
      </c>
      <c r="M9" s="31">
        <v>23.93333333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31">
        <v>0</v>
      </c>
      <c r="T9" s="31">
        <v>0</v>
      </c>
      <c r="U9" s="31">
        <v>0</v>
      </c>
      <c r="V9" s="31">
        <v>0</v>
      </c>
      <c r="W9" s="31">
        <v>0</v>
      </c>
      <c r="X9" s="31">
        <v>0</v>
      </c>
      <c r="Y9" s="31">
        <v>26.56666667</v>
      </c>
      <c r="Z9" s="31">
        <v>73.2</v>
      </c>
      <c r="AA9" s="31">
        <v>3.9</v>
      </c>
      <c r="AB9" s="32">
        <v>61</v>
      </c>
    </row>
    <row r="10" spans="1:28" ht="15.75" x14ac:dyDescent="0.25">
      <c r="A10" s="24"/>
      <c r="B10" s="33">
        <v>45329</v>
      </c>
      <c r="C10" s="73">
        <f t="shared" si="0"/>
        <v>306.08333332999996</v>
      </c>
      <c r="D10" s="74"/>
      <c r="E10" s="30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14.4</v>
      </c>
      <c r="Q10" s="31">
        <v>51</v>
      </c>
      <c r="R10" s="31">
        <v>84</v>
      </c>
      <c r="S10" s="31">
        <v>121</v>
      </c>
      <c r="T10" s="31">
        <v>35.683333330000004</v>
      </c>
      <c r="U10" s="31">
        <v>0</v>
      </c>
      <c r="V10" s="31">
        <v>0</v>
      </c>
      <c r="W10" s="31">
        <v>0</v>
      </c>
      <c r="X10" s="31">
        <v>0</v>
      </c>
      <c r="Y10" s="31">
        <v>0</v>
      </c>
      <c r="Z10" s="31">
        <v>0</v>
      </c>
      <c r="AA10" s="31">
        <v>0</v>
      </c>
      <c r="AB10" s="32">
        <v>0</v>
      </c>
    </row>
    <row r="11" spans="1:28" ht="15.75" x14ac:dyDescent="0.25">
      <c r="A11" s="24"/>
      <c r="B11" s="33">
        <v>45330</v>
      </c>
      <c r="C11" s="73">
        <f t="shared" si="0"/>
        <v>88.566666670000004</v>
      </c>
      <c r="D11" s="74"/>
      <c r="E11" s="30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43</v>
      </c>
      <c r="N11" s="31">
        <v>18.899999999999999</v>
      </c>
      <c r="O11" s="31">
        <v>17.766666669999999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31">
        <v>0</v>
      </c>
      <c r="Z11" s="31">
        <v>8.9</v>
      </c>
      <c r="AA11" s="31">
        <v>0</v>
      </c>
      <c r="AB11" s="32">
        <v>0</v>
      </c>
    </row>
    <row r="12" spans="1:28" ht="15.75" x14ac:dyDescent="0.25">
      <c r="A12" s="24"/>
      <c r="B12" s="33">
        <v>45331</v>
      </c>
      <c r="C12" s="73">
        <f t="shared" si="0"/>
        <v>41.316666670000004</v>
      </c>
      <c r="D12" s="74"/>
      <c r="E12" s="30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18.45</v>
      </c>
      <c r="L12" s="31">
        <v>11.616666670000001</v>
      </c>
      <c r="M12" s="31">
        <v>0</v>
      </c>
      <c r="N12" s="31">
        <v>0</v>
      </c>
      <c r="O12" s="31">
        <v>0</v>
      </c>
      <c r="P12" s="31">
        <v>0</v>
      </c>
      <c r="Q12" s="31">
        <v>11.25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0</v>
      </c>
      <c r="Y12" s="31">
        <v>0</v>
      </c>
      <c r="Z12" s="31">
        <v>0</v>
      </c>
      <c r="AA12" s="31">
        <v>0</v>
      </c>
      <c r="AB12" s="32">
        <v>0</v>
      </c>
    </row>
    <row r="13" spans="1:28" ht="15.75" x14ac:dyDescent="0.25">
      <c r="A13" s="24"/>
      <c r="B13" s="33">
        <v>45332</v>
      </c>
      <c r="C13" s="73">
        <f t="shared" si="0"/>
        <v>233.1</v>
      </c>
      <c r="D13" s="74"/>
      <c r="E13" s="30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34</v>
      </c>
      <c r="O13" s="31">
        <v>41</v>
      </c>
      <c r="P13" s="31">
        <v>53</v>
      </c>
      <c r="Q13" s="31">
        <v>53</v>
      </c>
      <c r="R13" s="31">
        <v>38</v>
      </c>
      <c r="S13" s="31">
        <v>14.1</v>
      </c>
      <c r="T13" s="31">
        <v>0</v>
      </c>
      <c r="U13" s="31">
        <v>0</v>
      </c>
      <c r="V13" s="31">
        <v>0</v>
      </c>
      <c r="W13" s="31">
        <v>0</v>
      </c>
      <c r="X13" s="31">
        <v>0</v>
      </c>
      <c r="Y13" s="31">
        <v>0</v>
      </c>
      <c r="Z13" s="31">
        <v>0</v>
      </c>
      <c r="AA13" s="31">
        <v>0</v>
      </c>
      <c r="AB13" s="32">
        <v>0</v>
      </c>
    </row>
    <row r="14" spans="1:28" ht="15.75" x14ac:dyDescent="0.25">
      <c r="A14" s="24"/>
      <c r="B14" s="33">
        <v>45333</v>
      </c>
      <c r="C14" s="73">
        <f t="shared" si="0"/>
        <v>287.68333332999998</v>
      </c>
      <c r="D14" s="74"/>
      <c r="E14" s="30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21.333333329999999</v>
      </c>
      <c r="P14" s="31">
        <v>40</v>
      </c>
      <c r="Q14" s="31">
        <v>30.35</v>
      </c>
      <c r="R14" s="31">
        <v>61</v>
      </c>
      <c r="S14" s="31">
        <v>40</v>
      </c>
      <c r="T14" s="31">
        <v>40</v>
      </c>
      <c r="U14" s="31">
        <v>45</v>
      </c>
      <c r="V14" s="31">
        <v>10</v>
      </c>
      <c r="W14" s="31">
        <v>0</v>
      </c>
      <c r="X14" s="31">
        <v>0</v>
      </c>
      <c r="Y14" s="31">
        <v>0</v>
      </c>
      <c r="Z14" s="31">
        <v>0</v>
      </c>
      <c r="AA14" s="31">
        <v>0</v>
      </c>
      <c r="AB14" s="32">
        <v>0</v>
      </c>
    </row>
    <row r="15" spans="1:28" ht="15.75" x14ac:dyDescent="0.25">
      <c r="A15" s="24"/>
      <c r="B15" s="33">
        <v>45334</v>
      </c>
      <c r="C15" s="73">
        <f t="shared" si="0"/>
        <v>47.333333330000002</v>
      </c>
      <c r="D15" s="74"/>
      <c r="E15" s="30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4.2</v>
      </c>
      <c r="N15" s="31">
        <v>34.533333329999998</v>
      </c>
      <c r="O15" s="31">
        <v>8.6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31">
        <v>0</v>
      </c>
      <c r="V15" s="31">
        <v>0</v>
      </c>
      <c r="W15" s="31">
        <v>0</v>
      </c>
      <c r="X15" s="31">
        <v>0</v>
      </c>
      <c r="Y15" s="31">
        <v>0</v>
      </c>
      <c r="Z15" s="31">
        <v>0</v>
      </c>
      <c r="AA15" s="31">
        <v>0</v>
      </c>
      <c r="AB15" s="32">
        <v>0</v>
      </c>
    </row>
    <row r="16" spans="1:28" ht="15.75" x14ac:dyDescent="0.25">
      <c r="A16" s="24"/>
      <c r="B16" s="33">
        <v>45335</v>
      </c>
      <c r="C16" s="73">
        <f t="shared" si="0"/>
        <v>98.133333329999999</v>
      </c>
      <c r="D16" s="74"/>
      <c r="E16" s="30">
        <v>40</v>
      </c>
      <c r="F16" s="31">
        <v>4.43333333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16.75</v>
      </c>
      <c r="S16" s="31">
        <v>24.216666669999999</v>
      </c>
      <c r="T16" s="31">
        <v>0</v>
      </c>
      <c r="U16" s="31">
        <v>12.733333330000001</v>
      </c>
      <c r="V16" s="31">
        <v>0</v>
      </c>
      <c r="W16" s="31">
        <v>0</v>
      </c>
      <c r="X16" s="31">
        <v>0</v>
      </c>
      <c r="Y16" s="31">
        <v>0</v>
      </c>
      <c r="Z16" s="31">
        <v>0</v>
      </c>
      <c r="AA16" s="31">
        <v>0</v>
      </c>
      <c r="AB16" s="32">
        <v>0</v>
      </c>
    </row>
    <row r="17" spans="1:28" ht="15.75" x14ac:dyDescent="0.25">
      <c r="A17" s="24"/>
      <c r="B17" s="33">
        <v>45336</v>
      </c>
      <c r="C17" s="73">
        <f t="shared" si="0"/>
        <v>56.11666666</v>
      </c>
      <c r="D17" s="74"/>
      <c r="E17" s="30">
        <v>13.33333333</v>
      </c>
      <c r="F17" s="31">
        <v>31.43333333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31">
        <v>0</v>
      </c>
      <c r="T17" s="31">
        <v>0</v>
      </c>
      <c r="U17" s="31">
        <v>0</v>
      </c>
      <c r="V17" s="31">
        <v>0</v>
      </c>
      <c r="W17" s="31">
        <v>0</v>
      </c>
      <c r="X17" s="31">
        <v>0</v>
      </c>
      <c r="Y17" s="31">
        <v>11.35</v>
      </c>
      <c r="Z17" s="31">
        <v>0</v>
      </c>
      <c r="AA17" s="31">
        <v>0</v>
      </c>
      <c r="AB17" s="32">
        <v>0</v>
      </c>
    </row>
    <row r="18" spans="1:28" ht="15.75" x14ac:dyDescent="0.25">
      <c r="A18" s="24"/>
      <c r="B18" s="33">
        <v>45337</v>
      </c>
      <c r="C18" s="73">
        <f t="shared" si="0"/>
        <v>41.016666659999999</v>
      </c>
      <c r="D18" s="74"/>
      <c r="E18" s="30">
        <v>8.43333333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31">
        <v>0</v>
      </c>
      <c r="V18" s="31">
        <v>0</v>
      </c>
      <c r="W18" s="31">
        <v>0</v>
      </c>
      <c r="X18" s="31">
        <v>0</v>
      </c>
      <c r="Y18" s="31">
        <v>0</v>
      </c>
      <c r="Z18" s="31">
        <v>32.583333330000002</v>
      </c>
      <c r="AA18" s="31">
        <v>0</v>
      </c>
      <c r="AB18" s="32">
        <v>0</v>
      </c>
    </row>
    <row r="19" spans="1:28" ht="15.75" x14ac:dyDescent="0.25">
      <c r="A19" s="24"/>
      <c r="B19" s="33">
        <v>45338</v>
      </c>
      <c r="C19" s="73">
        <f t="shared" si="0"/>
        <v>47.833333330000002</v>
      </c>
      <c r="D19" s="74"/>
      <c r="E19" s="30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31">
        <v>0</v>
      </c>
      <c r="Z19" s="31">
        <v>0</v>
      </c>
      <c r="AA19" s="31">
        <v>6.8333333300000003</v>
      </c>
      <c r="AB19" s="32">
        <v>41</v>
      </c>
    </row>
    <row r="20" spans="1:28" ht="15.75" x14ac:dyDescent="0.25">
      <c r="A20" s="24"/>
      <c r="B20" s="33">
        <v>45339</v>
      </c>
      <c r="C20" s="73">
        <f t="shared" si="0"/>
        <v>152.9</v>
      </c>
      <c r="D20" s="74"/>
      <c r="E20" s="30">
        <v>0</v>
      </c>
      <c r="F20" s="31">
        <v>0</v>
      </c>
      <c r="G20" s="31">
        <v>0</v>
      </c>
      <c r="H20" s="31">
        <v>0</v>
      </c>
      <c r="I20" s="31">
        <v>0</v>
      </c>
      <c r="J20" s="31">
        <v>4.4000000000000004</v>
      </c>
      <c r="K20" s="31">
        <v>0</v>
      </c>
      <c r="L20" s="31">
        <v>0</v>
      </c>
      <c r="M20" s="31">
        <v>0</v>
      </c>
      <c r="N20" s="31">
        <v>31.5</v>
      </c>
      <c r="O20" s="31">
        <v>39</v>
      </c>
      <c r="P20" s="31">
        <v>39</v>
      </c>
      <c r="Q20" s="31">
        <v>39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32">
        <v>0</v>
      </c>
    </row>
    <row r="21" spans="1:28" ht="15.75" x14ac:dyDescent="0.25">
      <c r="A21" s="24"/>
      <c r="B21" s="33">
        <v>45340</v>
      </c>
      <c r="C21" s="73">
        <f t="shared" si="0"/>
        <v>259</v>
      </c>
      <c r="D21" s="74"/>
      <c r="E21" s="30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7.7</v>
      </c>
      <c r="O21" s="31">
        <v>13.2</v>
      </c>
      <c r="P21" s="31">
        <v>56.766666669999999</v>
      </c>
      <c r="Q21" s="31">
        <v>57</v>
      </c>
      <c r="R21" s="31">
        <v>19.81666667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41</v>
      </c>
      <c r="Z21" s="31">
        <v>21.18333333</v>
      </c>
      <c r="AA21" s="31">
        <v>21</v>
      </c>
      <c r="AB21" s="32">
        <v>21.333333329999999</v>
      </c>
    </row>
    <row r="22" spans="1:28" ht="15.75" x14ac:dyDescent="0.25">
      <c r="A22" s="24"/>
      <c r="B22" s="33">
        <v>45341</v>
      </c>
      <c r="C22" s="73">
        <f t="shared" si="0"/>
        <v>20.9</v>
      </c>
      <c r="D22" s="74"/>
      <c r="E22" s="30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13.616666670000001</v>
      </c>
      <c r="O22" s="31">
        <v>7.2833333299999996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2">
        <v>0</v>
      </c>
    </row>
    <row r="23" spans="1:28" ht="15.75" x14ac:dyDescent="0.25">
      <c r="A23" s="24"/>
      <c r="B23" s="33">
        <v>45342</v>
      </c>
      <c r="C23" s="73">
        <f t="shared" si="0"/>
        <v>60.616666660000007</v>
      </c>
      <c r="D23" s="74"/>
      <c r="E23" s="30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46.683333330000004</v>
      </c>
      <c r="O23" s="31">
        <v>13.93333333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2">
        <v>0</v>
      </c>
    </row>
    <row r="24" spans="1:28" ht="15.75" x14ac:dyDescent="0.25">
      <c r="A24" s="24"/>
      <c r="B24" s="33">
        <v>45343</v>
      </c>
      <c r="C24" s="73">
        <f t="shared" si="0"/>
        <v>241.11666665999999</v>
      </c>
      <c r="D24" s="74"/>
      <c r="E24" s="30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30</v>
      </c>
      <c r="S24" s="31">
        <v>115.13333333</v>
      </c>
      <c r="T24" s="31">
        <v>83</v>
      </c>
      <c r="U24" s="31">
        <v>12.983333330000001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2">
        <v>0</v>
      </c>
    </row>
    <row r="25" spans="1:28" ht="15.75" x14ac:dyDescent="0.25">
      <c r="A25" s="24"/>
      <c r="B25" s="33">
        <v>45344</v>
      </c>
      <c r="C25" s="73">
        <f t="shared" si="0"/>
        <v>8.7833333299999996</v>
      </c>
      <c r="D25" s="74"/>
      <c r="E25" s="30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8.7833333299999996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0</v>
      </c>
      <c r="AB25" s="32">
        <v>0</v>
      </c>
    </row>
    <row r="26" spans="1:28" ht="15.75" x14ac:dyDescent="0.25">
      <c r="A26" s="24"/>
      <c r="B26" s="33">
        <v>45345</v>
      </c>
      <c r="C26" s="73">
        <f t="shared" si="0"/>
        <v>105.08333333</v>
      </c>
      <c r="D26" s="74"/>
      <c r="E26" s="30">
        <v>30.583333329999999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v>5.8333333300000003</v>
      </c>
      <c r="S26" s="31">
        <v>31</v>
      </c>
      <c r="T26" s="31">
        <v>31</v>
      </c>
      <c r="U26" s="31">
        <v>6.6666666699999997</v>
      </c>
      <c r="V26" s="31">
        <v>0</v>
      </c>
      <c r="W26" s="31">
        <v>0</v>
      </c>
      <c r="X26" s="31">
        <v>0</v>
      </c>
      <c r="Y26" s="31">
        <v>0</v>
      </c>
      <c r="Z26" s="31">
        <v>0</v>
      </c>
      <c r="AA26" s="31">
        <v>0</v>
      </c>
      <c r="AB26" s="32">
        <v>0</v>
      </c>
    </row>
    <row r="27" spans="1:28" ht="15.75" x14ac:dyDescent="0.25">
      <c r="A27" s="24"/>
      <c r="B27" s="33">
        <v>45346</v>
      </c>
      <c r="C27" s="73">
        <f t="shared" si="0"/>
        <v>578.9666666600001</v>
      </c>
      <c r="D27" s="74"/>
      <c r="E27" s="30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22.5</v>
      </c>
      <c r="O27" s="31">
        <v>71.133333329999999</v>
      </c>
      <c r="P27" s="31">
        <v>97</v>
      </c>
      <c r="Q27" s="31">
        <v>122</v>
      </c>
      <c r="R27" s="31">
        <v>124.33333333</v>
      </c>
      <c r="S27" s="31">
        <v>101</v>
      </c>
      <c r="T27" s="31">
        <v>41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1">
        <v>0</v>
      </c>
      <c r="AA27" s="31">
        <v>0</v>
      </c>
      <c r="AB27" s="32">
        <v>0</v>
      </c>
    </row>
    <row r="28" spans="1:28" ht="15.75" x14ac:dyDescent="0.25">
      <c r="A28" s="24"/>
      <c r="B28" s="33">
        <v>45347</v>
      </c>
      <c r="C28" s="73">
        <f t="shared" si="0"/>
        <v>242.98333332999999</v>
      </c>
      <c r="D28" s="74"/>
      <c r="E28" s="30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21.95</v>
      </c>
      <c r="N28" s="31">
        <v>56</v>
      </c>
      <c r="O28" s="31">
        <v>56</v>
      </c>
      <c r="P28" s="31">
        <v>32.5</v>
      </c>
      <c r="Q28" s="31">
        <v>43</v>
      </c>
      <c r="R28" s="31">
        <v>26.55</v>
      </c>
      <c r="S28" s="31">
        <v>6.9833333299999998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2">
        <v>0</v>
      </c>
    </row>
    <row r="29" spans="1:28" ht="15.75" x14ac:dyDescent="0.25">
      <c r="A29" s="24"/>
      <c r="B29" s="33">
        <v>45348</v>
      </c>
      <c r="C29" s="73">
        <f t="shared" si="0"/>
        <v>530.6</v>
      </c>
      <c r="D29" s="74"/>
      <c r="E29" s="30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48.45</v>
      </c>
      <c r="R29" s="31">
        <v>113.81666667</v>
      </c>
      <c r="S29" s="31">
        <v>141</v>
      </c>
      <c r="T29" s="31">
        <v>128</v>
      </c>
      <c r="U29" s="31">
        <v>99.333333330000002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2">
        <v>0</v>
      </c>
    </row>
    <row r="30" spans="1:28" ht="15.75" x14ac:dyDescent="0.25">
      <c r="A30" s="24"/>
      <c r="B30" s="33">
        <v>45349</v>
      </c>
      <c r="C30" s="73">
        <f t="shared" si="0"/>
        <v>212.85000000000002</v>
      </c>
      <c r="D30" s="74"/>
      <c r="E30" s="30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3.4833333299999998</v>
      </c>
      <c r="Q30" s="31">
        <v>22.5</v>
      </c>
      <c r="R30" s="31">
        <v>62.666666669999998</v>
      </c>
      <c r="S30" s="31">
        <v>77.2</v>
      </c>
      <c r="T30" s="31">
        <v>47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2">
        <v>0</v>
      </c>
    </row>
    <row r="31" spans="1:28" ht="15.75" x14ac:dyDescent="0.25">
      <c r="A31" s="24"/>
      <c r="B31" s="33">
        <v>45350</v>
      </c>
      <c r="C31" s="73">
        <f t="shared" si="0"/>
        <v>610.33333332999996</v>
      </c>
      <c r="D31" s="74"/>
      <c r="E31" s="30">
        <v>30.666666670000001</v>
      </c>
      <c r="F31" s="31">
        <v>35.5</v>
      </c>
      <c r="G31" s="31">
        <v>12.5</v>
      </c>
      <c r="H31" s="31">
        <v>15.5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13.66666667</v>
      </c>
      <c r="Q31" s="31">
        <v>74</v>
      </c>
      <c r="R31" s="31">
        <v>105.33333333</v>
      </c>
      <c r="S31" s="31">
        <v>89</v>
      </c>
      <c r="T31" s="31">
        <v>64</v>
      </c>
      <c r="U31" s="31">
        <v>64</v>
      </c>
      <c r="V31" s="31">
        <v>6</v>
      </c>
      <c r="W31" s="31">
        <v>10.4</v>
      </c>
      <c r="X31" s="31">
        <v>41</v>
      </c>
      <c r="Y31" s="31">
        <v>20.43333333</v>
      </c>
      <c r="Z31" s="31">
        <v>9</v>
      </c>
      <c r="AA31" s="31">
        <v>0</v>
      </c>
      <c r="AB31" s="32">
        <v>19.333333329999999</v>
      </c>
    </row>
    <row r="32" spans="1:28" ht="15.75" x14ac:dyDescent="0.25">
      <c r="A32" s="24"/>
      <c r="B32" s="33">
        <v>45351</v>
      </c>
      <c r="C32" s="73">
        <f t="shared" si="0"/>
        <v>995.38333332999991</v>
      </c>
      <c r="D32" s="74"/>
      <c r="E32" s="30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81.900000000000006</v>
      </c>
      <c r="N32" s="31">
        <v>114.33333333</v>
      </c>
      <c r="O32" s="31">
        <v>154</v>
      </c>
      <c r="P32" s="31">
        <v>127.2</v>
      </c>
      <c r="Q32" s="31">
        <v>122.4</v>
      </c>
      <c r="R32" s="31">
        <v>128</v>
      </c>
      <c r="S32" s="31">
        <v>115.8</v>
      </c>
      <c r="T32" s="31">
        <v>85</v>
      </c>
      <c r="U32" s="31">
        <v>66.75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2">
        <v>0</v>
      </c>
    </row>
    <row r="33" spans="1:28" ht="15.75" x14ac:dyDescent="0.25">
      <c r="A33" s="24"/>
      <c r="B33" s="34"/>
      <c r="C33" s="73">
        <f>SUM(C4:D32)</f>
        <v>7103.4333332600017</v>
      </c>
      <c r="D33" s="74"/>
      <c r="E33" s="30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2"/>
    </row>
    <row r="34" spans="1:28" ht="15.75" x14ac:dyDescent="0.25">
      <c r="A34" s="24"/>
      <c r="B34" s="35"/>
      <c r="C34" s="75">
        <f t="shared" si="0"/>
        <v>0</v>
      </c>
      <c r="D34" s="76"/>
      <c r="E34" s="30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2"/>
    </row>
    <row r="35" spans="1:28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</row>
    <row r="36" spans="1:28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</row>
    <row r="37" spans="1:28" ht="18.75" x14ac:dyDescent="0.25">
      <c r="A37" s="46"/>
      <c r="B37" s="83" t="s">
        <v>0</v>
      </c>
      <c r="C37" s="77" t="s">
        <v>36</v>
      </c>
      <c r="D37" s="78"/>
      <c r="E37" s="81" t="s">
        <v>41</v>
      </c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2"/>
    </row>
    <row r="38" spans="1:28" ht="16.5" thickTop="1" thickBot="1" x14ac:dyDescent="0.3">
      <c r="A38" s="24"/>
      <c r="B38" s="84"/>
      <c r="C38" s="79"/>
      <c r="D38" s="80"/>
      <c r="E38" s="25" t="s">
        <v>3</v>
      </c>
      <c r="F38" s="26" t="s">
        <v>4</v>
      </c>
      <c r="G38" s="26" t="s">
        <v>5</v>
      </c>
      <c r="H38" s="26" t="s">
        <v>6</v>
      </c>
      <c r="I38" s="26" t="s">
        <v>7</v>
      </c>
      <c r="J38" s="26" t="s">
        <v>8</v>
      </c>
      <c r="K38" s="26" t="s">
        <v>9</v>
      </c>
      <c r="L38" s="26" t="s">
        <v>10</v>
      </c>
      <c r="M38" s="26" t="s">
        <v>11</v>
      </c>
      <c r="N38" s="26" t="s">
        <v>12</v>
      </c>
      <c r="O38" s="26" t="s">
        <v>13</v>
      </c>
      <c r="P38" s="26" t="s">
        <v>14</v>
      </c>
      <c r="Q38" s="26" t="s">
        <v>15</v>
      </c>
      <c r="R38" s="26" t="s">
        <v>16</v>
      </c>
      <c r="S38" s="27" t="s">
        <v>17</v>
      </c>
      <c r="T38" s="26" t="s">
        <v>18</v>
      </c>
      <c r="U38" s="26" t="s">
        <v>19</v>
      </c>
      <c r="V38" s="26" t="s">
        <v>20</v>
      </c>
      <c r="W38" s="26" t="s">
        <v>21</v>
      </c>
      <c r="X38" s="26" t="s">
        <v>22</v>
      </c>
      <c r="Y38" s="26" t="s">
        <v>23</v>
      </c>
      <c r="Z38" s="26" t="s">
        <v>24</v>
      </c>
      <c r="AA38" s="26" t="s">
        <v>25</v>
      </c>
      <c r="AB38" s="28" t="s">
        <v>26</v>
      </c>
    </row>
    <row r="39" spans="1:28" ht="15.75" x14ac:dyDescent="0.25">
      <c r="A39" s="24"/>
      <c r="B39" s="29">
        <v>45323</v>
      </c>
      <c r="C39" s="73">
        <f t="shared" ref="C39:C69" si="1">SUM(E39:AB39)</f>
        <v>-120</v>
      </c>
      <c r="D39" s="74"/>
      <c r="E39" s="30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1">
        <v>0</v>
      </c>
      <c r="N39" s="31">
        <v>0</v>
      </c>
      <c r="O39" s="31">
        <v>0</v>
      </c>
      <c r="P39" s="31">
        <v>0</v>
      </c>
      <c r="Q39" s="31">
        <v>0</v>
      </c>
      <c r="R39" s="31">
        <v>-40</v>
      </c>
      <c r="S39" s="31">
        <v>-40</v>
      </c>
      <c r="T39" s="31">
        <v>-40</v>
      </c>
      <c r="U39" s="31">
        <v>0</v>
      </c>
      <c r="V39" s="31">
        <v>0</v>
      </c>
      <c r="W39" s="31">
        <v>0</v>
      </c>
      <c r="X39" s="31">
        <v>0</v>
      </c>
      <c r="Y39" s="31">
        <v>0</v>
      </c>
      <c r="Z39" s="31">
        <v>0</v>
      </c>
      <c r="AA39" s="31">
        <v>0</v>
      </c>
      <c r="AB39" s="32">
        <v>0</v>
      </c>
    </row>
    <row r="40" spans="1:28" ht="15.75" x14ac:dyDescent="0.25">
      <c r="A40" s="24"/>
      <c r="B40" s="33">
        <v>45324</v>
      </c>
      <c r="C40" s="73">
        <f t="shared" si="1"/>
        <v>-593.88333332999991</v>
      </c>
      <c r="D40" s="74"/>
      <c r="E40" s="30">
        <v>0</v>
      </c>
      <c r="F40" s="31">
        <v>-14</v>
      </c>
      <c r="G40" s="31">
        <v>-56.5</v>
      </c>
      <c r="H40" s="31">
        <v>-44.033333329999998</v>
      </c>
      <c r="I40" s="31">
        <v>-36</v>
      </c>
      <c r="J40" s="31">
        <v>0</v>
      </c>
      <c r="K40" s="31">
        <v>-19.833333329999999</v>
      </c>
      <c r="L40" s="31">
        <v>0</v>
      </c>
      <c r="M40" s="31">
        <v>0</v>
      </c>
      <c r="N40" s="31">
        <v>0</v>
      </c>
      <c r="O40" s="31">
        <v>0</v>
      </c>
      <c r="P40" s="31">
        <v>-42.666666669999998</v>
      </c>
      <c r="Q40" s="31">
        <v>-74</v>
      </c>
      <c r="R40" s="31">
        <v>-65.666666669999998</v>
      </c>
      <c r="S40" s="31">
        <v>-73.683333329999996</v>
      </c>
      <c r="T40" s="31">
        <v>-80</v>
      </c>
      <c r="U40" s="31">
        <v>-60</v>
      </c>
      <c r="V40" s="31">
        <v>-27.5</v>
      </c>
      <c r="W40" s="31">
        <v>0</v>
      </c>
      <c r="X40" s="31">
        <v>0</v>
      </c>
      <c r="Y40" s="31">
        <v>0</v>
      </c>
      <c r="Z40" s="31">
        <v>0</v>
      </c>
      <c r="AA40" s="31">
        <v>0</v>
      </c>
      <c r="AB40" s="32">
        <v>0</v>
      </c>
    </row>
    <row r="41" spans="1:28" ht="15.75" x14ac:dyDescent="0.25">
      <c r="A41" s="24"/>
      <c r="B41" s="33">
        <v>45325</v>
      </c>
      <c r="C41" s="73">
        <f t="shared" si="1"/>
        <v>-95.333333330000002</v>
      </c>
      <c r="D41" s="74"/>
      <c r="E41" s="30">
        <v>0</v>
      </c>
      <c r="F41" s="31">
        <v>-16.666666670000001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31">
        <v>0</v>
      </c>
      <c r="T41" s="31">
        <v>-32</v>
      </c>
      <c r="U41" s="31">
        <v>-40.333333330000002</v>
      </c>
      <c r="V41" s="31">
        <v>0</v>
      </c>
      <c r="W41" s="31">
        <v>-6.3333333300000003</v>
      </c>
      <c r="X41" s="31">
        <v>0</v>
      </c>
      <c r="Y41" s="31">
        <v>0</v>
      </c>
      <c r="Z41" s="31">
        <v>0</v>
      </c>
      <c r="AA41" s="31">
        <v>0</v>
      </c>
      <c r="AB41" s="32">
        <v>0</v>
      </c>
    </row>
    <row r="42" spans="1:28" ht="15.75" x14ac:dyDescent="0.25">
      <c r="A42" s="24"/>
      <c r="B42" s="33">
        <v>45326</v>
      </c>
      <c r="C42" s="73">
        <f t="shared" si="1"/>
        <v>-345.33333333999997</v>
      </c>
      <c r="D42" s="74"/>
      <c r="E42" s="30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1">
        <v>0</v>
      </c>
      <c r="N42" s="31">
        <v>0</v>
      </c>
      <c r="O42" s="31">
        <v>-16.666666670000001</v>
      </c>
      <c r="P42" s="31">
        <v>-25</v>
      </c>
      <c r="Q42" s="31">
        <v>-55</v>
      </c>
      <c r="R42" s="31">
        <v>-55</v>
      </c>
      <c r="S42" s="31">
        <v>-55</v>
      </c>
      <c r="T42" s="31">
        <v>-65</v>
      </c>
      <c r="U42" s="31">
        <v>-65</v>
      </c>
      <c r="V42" s="31">
        <v>-8.6666666699999997</v>
      </c>
      <c r="W42" s="31">
        <v>0</v>
      </c>
      <c r="X42" s="31">
        <v>0</v>
      </c>
      <c r="Y42" s="31">
        <v>0</v>
      </c>
      <c r="Z42" s="31">
        <v>0</v>
      </c>
      <c r="AA42" s="31">
        <v>0</v>
      </c>
      <c r="AB42" s="32">
        <v>0</v>
      </c>
    </row>
    <row r="43" spans="1:28" ht="15.75" x14ac:dyDescent="0.25">
      <c r="A43" s="24"/>
      <c r="B43" s="33">
        <v>45327</v>
      </c>
      <c r="C43" s="73">
        <f t="shared" si="1"/>
        <v>-9.5</v>
      </c>
      <c r="D43" s="74"/>
      <c r="E43" s="30">
        <v>-6</v>
      </c>
      <c r="F43" s="31">
        <v>-3.5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2">
        <v>0</v>
      </c>
    </row>
    <row r="44" spans="1:28" ht="15.75" x14ac:dyDescent="0.25">
      <c r="A44" s="24"/>
      <c r="B44" s="33">
        <v>45328</v>
      </c>
      <c r="C44" s="73">
        <f t="shared" si="1"/>
        <v>-398.53333332000005</v>
      </c>
      <c r="D44" s="74"/>
      <c r="E44" s="30">
        <v>0</v>
      </c>
      <c r="F44" s="31">
        <v>-5.5</v>
      </c>
      <c r="G44" s="31">
        <v>-15</v>
      </c>
      <c r="H44" s="31">
        <v>-15</v>
      </c>
      <c r="I44" s="31">
        <v>-18</v>
      </c>
      <c r="J44" s="31">
        <v>0</v>
      </c>
      <c r="K44" s="31">
        <v>0</v>
      </c>
      <c r="L44" s="31">
        <v>0</v>
      </c>
      <c r="M44" s="31">
        <v>0</v>
      </c>
      <c r="N44" s="31">
        <v>0</v>
      </c>
      <c r="O44" s="31">
        <v>-11.33333333</v>
      </c>
      <c r="P44" s="31">
        <v>-40</v>
      </c>
      <c r="Q44" s="31">
        <v>-40</v>
      </c>
      <c r="R44" s="31">
        <v>-19.333333329999999</v>
      </c>
      <c r="S44" s="31">
        <v>-68.533333330000005</v>
      </c>
      <c r="T44" s="31">
        <v>-99</v>
      </c>
      <c r="U44" s="31">
        <v>-66.833333330000002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2">
        <v>0</v>
      </c>
    </row>
    <row r="45" spans="1:28" ht="15.75" x14ac:dyDescent="0.25">
      <c r="A45" s="24"/>
      <c r="B45" s="33">
        <v>45329</v>
      </c>
      <c r="C45" s="73">
        <f t="shared" si="1"/>
        <v>-252.69999998999998</v>
      </c>
      <c r="D45" s="74"/>
      <c r="E45" s="30">
        <v>-7.3333333300000003</v>
      </c>
      <c r="F45" s="31">
        <v>-15</v>
      </c>
      <c r="G45" s="31">
        <v>-15</v>
      </c>
      <c r="H45" s="31">
        <v>-15</v>
      </c>
      <c r="I45" s="31">
        <v>-40</v>
      </c>
      <c r="J45" s="31">
        <v>-47.7</v>
      </c>
      <c r="K45" s="31">
        <v>-80</v>
      </c>
      <c r="L45" s="31">
        <v>-7.3333333300000003</v>
      </c>
      <c r="M45" s="31">
        <v>-20</v>
      </c>
      <c r="N45" s="31">
        <v>-5.3333333300000003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31">
        <v>0</v>
      </c>
      <c r="Z45" s="31">
        <v>0</v>
      </c>
      <c r="AA45" s="31">
        <v>0</v>
      </c>
      <c r="AB45" s="32">
        <v>0</v>
      </c>
    </row>
    <row r="46" spans="1:28" ht="15.75" x14ac:dyDescent="0.25">
      <c r="A46" s="24"/>
      <c r="B46" s="33">
        <v>45330</v>
      </c>
      <c r="C46" s="73">
        <f t="shared" si="1"/>
        <v>-537.75</v>
      </c>
      <c r="D46" s="74"/>
      <c r="E46" s="30">
        <v>-28.666666670000001</v>
      </c>
      <c r="F46" s="31">
        <v>-40</v>
      </c>
      <c r="G46" s="31">
        <v>-63</v>
      </c>
      <c r="H46" s="31">
        <v>-40</v>
      </c>
      <c r="I46" s="31">
        <v>-36</v>
      </c>
      <c r="J46" s="31">
        <v>0</v>
      </c>
      <c r="K46" s="31">
        <v>-5.75</v>
      </c>
      <c r="L46" s="31">
        <v>0</v>
      </c>
      <c r="M46" s="31">
        <v>0</v>
      </c>
      <c r="N46" s="31">
        <v>0</v>
      </c>
      <c r="O46" s="31">
        <v>-31.5</v>
      </c>
      <c r="P46" s="31">
        <v>-69.7</v>
      </c>
      <c r="Q46" s="31">
        <v>-62</v>
      </c>
      <c r="R46" s="31">
        <v>-52.133333329999999</v>
      </c>
      <c r="S46" s="31">
        <v>-28</v>
      </c>
      <c r="T46" s="31">
        <v>-40</v>
      </c>
      <c r="U46" s="31">
        <v>-41</v>
      </c>
      <c r="V46" s="31">
        <v>0</v>
      </c>
      <c r="W46" s="31">
        <v>0</v>
      </c>
      <c r="X46" s="31">
        <v>0</v>
      </c>
      <c r="Y46" s="31">
        <v>0</v>
      </c>
      <c r="Z46" s="31">
        <v>0</v>
      </c>
      <c r="AA46" s="31">
        <v>0</v>
      </c>
      <c r="AB46" s="32">
        <v>0</v>
      </c>
    </row>
    <row r="47" spans="1:28" ht="15.75" x14ac:dyDescent="0.25">
      <c r="A47" s="24"/>
      <c r="B47" s="33">
        <v>45331</v>
      </c>
      <c r="C47" s="73">
        <f t="shared" si="1"/>
        <v>-589.23333333999994</v>
      </c>
      <c r="D47" s="74"/>
      <c r="E47" s="30">
        <v>-8</v>
      </c>
      <c r="F47" s="31">
        <v>-40</v>
      </c>
      <c r="G47" s="31">
        <v>-40</v>
      </c>
      <c r="H47" s="31">
        <v>-40</v>
      </c>
      <c r="I47" s="31">
        <v>-40</v>
      </c>
      <c r="J47" s="31">
        <v>-40</v>
      </c>
      <c r="K47" s="31">
        <v>0</v>
      </c>
      <c r="L47" s="31">
        <v>0</v>
      </c>
      <c r="M47" s="31">
        <v>-9.56666667</v>
      </c>
      <c r="N47" s="31">
        <v>-41</v>
      </c>
      <c r="O47" s="31">
        <v>-60</v>
      </c>
      <c r="P47" s="31">
        <v>-26</v>
      </c>
      <c r="Q47" s="31">
        <v>0</v>
      </c>
      <c r="R47" s="31">
        <v>-22.666666670000001</v>
      </c>
      <c r="S47" s="31">
        <v>-14</v>
      </c>
      <c r="T47" s="31">
        <v>-22</v>
      </c>
      <c r="U47" s="31">
        <v>-40</v>
      </c>
      <c r="V47" s="31">
        <v>-40</v>
      </c>
      <c r="W47" s="31">
        <v>0</v>
      </c>
      <c r="X47" s="31">
        <v>0</v>
      </c>
      <c r="Y47" s="31">
        <v>0</v>
      </c>
      <c r="Z47" s="31">
        <v>-26</v>
      </c>
      <c r="AA47" s="31">
        <v>-40</v>
      </c>
      <c r="AB47" s="32">
        <v>-40</v>
      </c>
    </row>
    <row r="48" spans="1:28" ht="15.75" x14ac:dyDescent="0.25">
      <c r="A48" s="24"/>
      <c r="B48" s="33">
        <v>45332</v>
      </c>
      <c r="C48" s="73">
        <f t="shared" si="1"/>
        <v>-305.33333333000002</v>
      </c>
      <c r="D48" s="74"/>
      <c r="E48" s="30">
        <v>-21.333333329999999</v>
      </c>
      <c r="F48" s="31">
        <v>-15.33333333</v>
      </c>
      <c r="G48" s="31">
        <v>-40</v>
      </c>
      <c r="H48" s="31">
        <v>-40</v>
      </c>
      <c r="I48" s="31">
        <v>-40</v>
      </c>
      <c r="J48" s="31">
        <v>-40</v>
      </c>
      <c r="K48" s="31">
        <v>-40</v>
      </c>
      <c r="L48" s="31">
        <v>-40</v>
      </c>
      <c r="M48" s="31">
        <v>-28.666666670000001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31">
        <v>0</v>
      </c>
      <c r="Y48" s="31">
        <v>0</v>
      </c>
      <c r="Z48" s="31">
        <v>0</v>
      </c>
      <c r="AA48" s="31">
        <v>0</v>
      </c>
      <c r="AB48" s="32">
        <v>0</v>
      </c>
    </row>
    <row r="49" spans="1:28" ht="15.75" x14ac:dyDescent="0.25">
      <c r="A49" s="24"/>
      <c r="B49" s="33">
        <v>45333</v>
      </c>
      <c r="C49" s="73">
        <f t="shared" si="1"/>
        <v>-178.8</v>
      </c>
      <c r="D49" s="74"/>
      <c r="E49" s="30">
        <v>0</v>
      </c>
      <c r="F49" s="31">
        <v>-7.7</v>
      </c>
      <c r="G49" s="31">
        <v>-22</v>
      </c>
      <c r="H49" s="31">
        <v>-23</v>
      </c>
      <c r="I49" s="31">
        <v>-23</v>
      </c>
      <c r="J49" s="31">
        <v>-23</v>
      </c>
      <c r="K49" s="31">
        <v>-23</v>
      </c>
      <c r="L49" s="31">
        <v>-36.566666669999996</v>
      </c>
      <c r="M49" s="31">
        <v>-20.533333330000001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31">
        <v>0</v>
      </c>
      <c r="Y49" s="31">
        <v>0</v>
      </c>
      <c r="Z49" s="31">
        <v>0</v>
      </c>
      <c r="AA49" s="31">
        <v>0</v>
      </c>
      <c r="AB49" s="32">
        <v>0</v>
      </c>
    </row>
    <row r="50" spans="1:28" ht="15.75" x14ac:dyDescent="0.25">
      <c r="A50" s="24"/>
      <c r="B50" s="33">
        <v>45334</v>
      </c>
      <c r="C50" s="73">
        <f t="shared" si="1"/>
        <v>-652.15000000000009</v>
      </c>
      <c r="D50" s="74"/>
      <c r="E50" s="30">
        <v>0</v>
      </c>
      <c r="F50" s="31">
        <v>0</v>
      </c>
      <c r="G50" s="31">
        <v>-11.75</v>
      </c>
      <c r="H50" s="31">
        <v>-15</v>
      </c>
      <c r="I50" s="31">
        <v>-23.333333329999999</v>
      </c>
      <c r="J50" s="31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-59.933333330000004</v>
      </c>
      <c r="Q50" s="31">
        <v>-84</v>
      </c>
      <c r="R50" s="31">
        <v>-84</v>
      </c>
      <c r="S50" s="31">
        <v>-84</v>
      </c>
      <c r="T50" s="31">
        <v>-84</v>
      </c>
      <c r="U50" s="31">
        <v>-86.8</v>
      </c>
      <c r="V50" s="31">
        <v>-60</v>
      </c>
      <c r="W50" s="31">
        <v>0</v>
      </c>
      <c r="X50" s="31">
        <v>0</v>
      </c>
      <c r="Y50" s="31">
        <v>0</v>
      </c>
      <c r="Z50" s="31">
        <v>-36.666666669999998</v>
      </c>
      <c r="AA50" s="31">
        <v>-22.666666670000001</v>
      </c>
      <c r="AB50" s="32">
        <v>0</v>
      </c>
    </row>
    <row r="51" spans="1:28" ht="15.75" x14ac:dyDescent="0.25">
      <c r="A51" s="24"/>
      <c r="B51" s="33">
        <v>45335</v>
      </c>
      <c r="C51" s="73">
        <f t="shared" si="1"/>
        <v>-473.50000000000006</v>
      </c>
      <c r="D51" s="74"/>
      <c r="E51" s="30">
        <v>0</v>
      </c>
      <c r="F51" s="31">
        <v>0</v>
      </c>
      <c r="G51" s="31">
        <v>-20.666666670000001</v>
      </c>
      <c r="H51" s="31">
        <v>-20.666666670000001</v>
      </c>
      <c r="I51" s="31">
        <v>0</v>
      </c>
      <c r="J51" s="31">
        <v>-10</v>
      </c>
      <c r="K51" s="31">
        <v>-40</v>
      </c>
      <c r="L51" s="31">
        <v>0</v>
      </c>
      <c r="M51" s="31">
        <v>0</v>
      </c>
      <c r="N51" s="31">
        <v>0</v>
      </c>
      <c r="O51" s="31">
        <v>-21.333333329999999</v>
      </c>
      <c r="P51" s="31">
        <v>-40</v>
      </c>
      <c r="Q51" s="31">
        <v>-40</v>
      </c>
      <c r="R51" s="31">
        <v>-41.683333330000004</v>
      </c>
      <c r="S51" s="31">
        <v>-32.216666670000002</v>
      </c>
      <c r="T51" s="31">
        <v>0</v>
      </c>
      <c r="U51" s="31">
        <v>0</v>
      </c>
      <c r="V51" s="31">
        <v>0</v>
      </c>
      <c r="W51" s="31">
        <v>-24.6</v>
      </c>
      <c r="X51" s="31">
        <v>-41</v>
      </c>
      <c r="Y51" s="31">
        <v>-40</v>
      </c>
      <c r="Z51" s="31">
        <v>-40</v>
      </c>
      <c r="AA51" s="31">
        <v>-21.333333329999999</v>
      </c>
      <c r="AB51" s="32">
        <v>-40</v>
      </c>
    </row>
    <row r="52" spans="1:28" ht="15.75" x14ac:dyDescent="0.25">
      <c r="A52" s="24"/>
      <c r="B52" s="33">
        <v>45336</v>
      </c>
      <c r="C52" s="73">
        <f t="shared" si="1"/>
        <v>-237.66666667000001</v>
      </c>
      <c r="D52" s="74"/>
      <c r="E52" s="30">
        <v>-10.66666667</v>
      </c>
      <c r="F52" s="31">
        <v>-5.25</v>
      </c>
      <c r="G52" s="31">
        <v>-14</v>
      </c>
      <c r="H52" s="31">
        <v>0</v>
      </c>
      <c r="I52" s="31">
        <v>-18</v>
      </c>
      <c r="J52" s="31">
        <v>-20</v>
      </c>
      <c r="K52" s="31">
        <v>-17</v>
      </c>
      <c r="L52" s="31">
        <v>-23</v>
      </c>
      <c r="M52" s="31">
        <v>-17</v>
      </c>
      <c r="N52" s="31">
        <v>0</v>
      </c>
      <c r="O52" s="31">
        <v>-21.6</v>
      </c>
      <c r="P52" s="31">
        <v>-11.75</v>
      </c>
      <c r="Q52" s="31">
        <v>0</v>
      </c>
      <c r="R52" s="31">
        <v>0</v>
      </c>
      <c r="S52" s="31">
        <v>-32.9</v>
      </c>
      <c r="T52" s="31">
        <v>-46.5</v>
      </c>
      <c r="U52" s="31">
        <v>0</v>
      </c>
      <c r="V52" s="31">
        <v>0</v>
      </c>
      <c r="W52" s="31">
        <v>0</v>
      </c>
      <c r="X52" s="31">
        <v>0</v>
      </c>
      <c r="Y52" s="31">
        <v>0</v>
      </c>
      <c r="Z52" s="31">
        <v>0</v>
      </c>
      <c r="AA52" s="31">
        <v>0</v>
      </c>
      <c r="AB52" s="32">
        <v>0</v>
      </c>
    </row>
    <row r="53" spans="1:28" ht="15.75" x14ac:dyDescent="0.25">
      <c r="A53" s="24"/>
      <c r="B53" s="33">
        <v>45337</v>
      </c>
      <c r="C53" s="73">
        <f t="shared" si="1"/>
        <v>-370.94999998999998</v>
      </c>
      <c r="D53" s="74"/>
      <c r="E53" s="30">
        <v>0</v>
      </c>
      <c r="F53" s="31">
        <v>0</v>
      </c>
      <c r="G53" s="31">
        <v>0</v>
      </c>
      <c r="H53" s="31">
        <v>0</v>
      </c>
      <c r="I53" s="31">
        <v>-16</v>
      </c>
      <c r="J53" s="31">
        <v>-20</v>
      </c>
      <c r="K53" s="31">
        <v>0</v>
      </c>
      <c r="L53" s="31">
        <v>-23</v>
      </c>
      <c r="M53" s="31">
        <v>-23</v>
      </c>
      <c r="N53" s="31">
        <v>-62</v>
      </c>
      <c r="O53" s="31">
        <v>-62</v>
      </c>
      <c r="P53" s="31">
        <v>-50.483333330000001</v>
      </c>
      <c r="Q53" s="31">
        <v>-45</v>
      </c>
      <c r="R53" s="31">
        <v>-33.233333330000001</v>
      </c>
      <c r="S53" s="31">
        <v>-16.899999999999999</v>
      </c>
      <c r="T53" s="31">
        <v>-19.333333329999999</v>
      </c>
      <c r="U53" s="31">
        <v>0</v>
      </c>
      <c r="V53" s="31">
        <v>0</v>
      </c>
      <c r="W53" s="31">
        <v>0</v>
      </c>
      <c r="X53" s="31">
        <v>0</v>
      </c>
      <c r="Y53" s="31">
        <v>0</v>
      </c>
      <c r="Z53" s="31">
        <v>0</v>
      </c>
      <c r="AA53" s="31">
        <v>0</v>
      </c>
      <c r="AB53" s="32">
        <v>0</v>
      </c>
    </row>
    <row r="54" spans="1:28" ht="15.75" x14ac:dyDescent="0.25">
      <c r="A54" s="24"/>
      <c r="B54" s="33">
        <v>45338</v>
      </c>
      <c r="C54" s="73">
        <f t="shared" si="1"/>
        <v>-293.33333333999997</v>
      </c>
      <c r="D54" s="74"/>
      <c r="E54" s="30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-15.66666667</v>
      </c>
      <c r="N54" s="31">
        <v>-56</v>
      </c>
      <c r="O54" s="31">
        <v>-56</v>
      </c>
      <c r="P54" s="31">
        <v>-41</v>
      </c>
      <c r="Q54" s="31">
        <v>-25</v>
      </c>
      <c r="R54" s="31">
        <v>-25</v>
      </c>
      <c r="S54" s="31">
        <v>-40</v>
      </c>
      <c r="T54" s="31">
        <v>-34.666666669999998</v>
      </c>
      <c r="U54" s="31">
        <v>0</v>
      </c>
      <c r="V54" s="31">
        <v>0</v>
      </c>
      <c r="W54" s="31">
        <v>0</v>
      </c>
      <c r="X54" s="31">
        <v>0</v>
      </c>
      <c r="Y54" s="31">
        <v>0</v>
      </c>
      <c r="Z54" s="31">
        <v>0</v>
      </c>
      <c r="AA54" s="31">
        <v>0</v>
      </c>
      <c r="AB54" s="32">
        <v>0</v>
      </c>
    </row>
    <row r="55" spans="1:28" ht="15.75" x14ac:dyDescent="0.25">
      <c r="A55" s="24"/>
      <c r="B55" s="33">
        <v>45339</v>
      </c>
      <c r="C55" s="73">
        <f t="shared" si="1"/>
        <v>-31.3</v>
      </c>
      <c r="D55" s="74"/>
      <c r="E55" s="30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-31.3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  <c r="AB55" s="32">
        <v>0</v>
      </c>
    </row>
    <row r="56" spans="1:28" ht="15.75" x14ac:dyDescent="0.25">
      <c r="A56" s="24"/>
      <c r="B56" s="33">
        <v>45340</v>
      </c>
      <c r="C56" s="73">
        <f t="shared" si="1"/>
        <v>-140.66666666999998</v>
      </c>
      <c r="D56" s="74"/>
      <c r="E56" s="30">
        <v>0</v>
      </c>
      <c r="F56" s="31">
        <v>0</v>
      </c>
      <c r="G56" s="31">
        <v>0</v>
      </c>
      <c r="H56" s="31">
        <v>0</v>
      </c>
      <c r="I56" s="31">
        <v>0</v>
      </c>
      <c r="J56" s="31">
        <v>-22</v>
      </c>
      <c r="K56" s="31">
        <v>-14.66666667</v>
      </c>
      <c r="L56" s="31">
        <v>-15.33333333</v>
      </c>
      <c r="M56" s="31">
        <v>-32.666666669999998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-23.333333329999999</v>
      </c>
      <c r="U56" s="31">
        <v>-32.666666669999998</v>
      </c>
      <c r="V56" s="31">
        <v>0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  <c r="AB56" s="32">
        <v>0</v>
      </c>
    </row>
    <row r="57" spans="1:28" ht="15.75" x14ac:dyDescent="0.25">
      <c r="A57" s="24"/>
      <c r="B57" s="33">
        <v>45341</v>
      </c>
      <c r="C57" s="73">
        <f t="shared" si="1"/>
        <v>-376.20000001</v>
      </c>
      <c r="D57" s="74"/>
      <c r="E57" s="30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-16.666666670000001</v>
      </c>
      <c r="P57" s="31">
        <v>-48.066666669999996</v>
      </c>
      <c r="Q57" s="31">
        <v>-62</v>
      </c>
      <c r="R57" s="31">
        <v>-67.5</v>
      </c>
      <c r="S57" s="31">
        <v>-75.566666670000004</v>
      </c>
      <c r="T57" s="31">
        <v>-62</v>
      </c>
      <c r="U57" s="31">
        <v>-44.4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  <c r="AB57" s="32">
        <v>0</v>
      </c>
    </row>
    <row r="58" spans="1:28" ht="15.75" x14ac:dyDescent="0.25">
      <c r="A58" s="24"/>
      <c r="B58" s="33">
        <v>45342</v>
      </c>
      <c r="C58" s="73">
        <f t="shared" si="1"/>
        <v>-353.86666665999996</v>
      </c>
      <c r="D58" s="74"/>
      <c r="E58" s="30">
        <v>-21.866666670000001</v>
      </c>
      <c r="F58" s="31">
        <v>-30</v>
      </c>
      <c r="G58" s="31">
        <v>-23.333333329999999</v>
      </c>
      <c r="H58" s="31">
        <v>-30</v>
      </c>
      <c r="I58" s="31">
        <v>-40</v>
      </c>
      <c r="J58" s="31">
        <v>0</v>
      </c>
      <c r="K58" s="31">
        <v>-14.33333333</v>
      </c>
      <c r="L58" s="31">
        <v>0</v>
      </c>
      <c r="M58" s="31">
        <v>0</v>
      </c>
      <c r="N58" s="31">
        <v>0</v>
      </c>
      <c r="O58" s="31">
        <v>0</v>
      </c>
      <c r="P58" s="31">
        <v>-10.5</v>
      </c>
      <c r="Q58" s="31">
        <v>-79.5</v>
      </c>
      <c r="R58" s="31">
        <v>-74.333333330000002</v>
      </c>
      <c r="S58" s="31">
        <v>-30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  <c r="AB58" s="32">
        <v>0</v>
      </c>
    </row>
    <row r="59" spans="1:28" ht="15.75" x14ac:dyDescent="0.25">
      <c r="A59" s="24"/>
      <c r="B59" s="33">
        <v>45343</v>
      </c>
      <c r="C59" s="73">
        <f t="shared" si="1"/>
        <v>-207.66666667000001</v>
      </c>
      <c r="D59" s="74"/>
      <c r="E59" s="30">
        <v>0</v>
      </c>
      <c r="F59" s="31">
        <v>0</v>
      </c>
      <c r="G59" s="31">
        <v>0</v>
      </c>
      <c r="H59" s="31">
        <v>0</v>
      </c>
      <c r="I59" s="31">
        <v>-38</v>
      </c>
      <c r="J59" s="31">
        <v>-24</v>
      </c>
      <c r="K59" s="31">
        <v>0</v>
      </c>
      <c r="L59" s="31">
        <v>0</v>
      </c>
      <c r="M59" s="31">
        <v>0</v>
      </c>
      <c r="N59" s="31">
        <v>-20</v>
      </c>
      <c r="O59" s="31">
        <v>-40</v>
      </c>
      <c r="P59" s="31">
        <v>-40</v>
      </c>
      <c r="Q59" s="31">
        <v>-35</v>
      </c>
      <c r="R59" s="31">
        <v>-10.66666667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  <c r="AB59" s="32">
        <v>0</v>
      </c>
    </row>
    <row r="60" spans="1:28" ht="15.75" x14ac:dyDescent="0.25">
      <c r="A60" s="24"/>
      <c r="B60" s="33">
        <v>45344</v>
      </c>
      <c r="C60" s="73">
        <f t="shared" si="1"/>
        <v>-312</v>
      </c>
      <c r="D60" s="74"/>
      <c r="E60" s="30">
        <v>0</v>
      </c>
      <c r="F60" s="31">
        <v>0</v>
      </c>
      <c r="G60" s="31">
        <v>0</v>
      </c>
      <c r="H60" s="31">
        <v>0</v>
      </c>
      <c r="I60" s="31">
        <v>0</v>
      </c>
      <c r="J60" s="31">
        <v>-19.5</v>
      </c>
      <c r="K60" s="31">
        <v>0</v>
      </c>
      <c r="L60" s="31">
        <v>-7.6</v>
      </c>
      <c r="M60" s="31">
        <v>-24</v>
      </c>
      <c r="N60" s="31">
        <v>-24.15</v>
      </c>
      <c r="O60" s="31">
        <v>0</v>
      </c>
      <c r="P60" s="31">
        <v>-24.5</v>
      </c>
      <c r="Q60" s="31">
        <v>-35</v>
      </c>
      <c r="R60" s="31">
        <v>-35</v>
      </c>
      <c r="S60" s="31">
        <v>-45</v>
      </c>
      <c r="T60" s="31">
        <v>-45</v>
      </c>
      <c r="U60" s="31">
        <v>-32.25</v>
      </c>
      <c r="V60" s="31">
        <v>-20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  <c r="AB60" s="32">
        <v>0</v>
      </c>
    </row>
    <row r="61" spans="1:28" ht="15.75" x14ac:dyDescent="0.25">
      <c r="A61" s="24"/>
      <c r="B61" s="33">
        <v>45345</v>
      </c>
      <c r="C61" s="73">
        <f t="shared" si="1"/>
        <v>-738.78333332</v>
      </c>
      <c r="D61" s="74"/>
      <c r="E61" s="30">
        <v>0</v>
      </c>
      <c r="F61" s="31">
        <v>-4.3333333300000003</v>
      </c>
      <c r="G61" s="31">
        <v>-6.3333333300000003</v>
      </c>
      <c r="H61" s="31">
        <v>0</v>
      </c>
      <c r="I61" s="31">
        <v>-22</v>
      </c>
      <c r="J61" s="31">
        <v>-40</v>
      </c>
      <c r="K61" s="31">
        <v>-40</v>
      </c>
      <c r="L61" s="31">
        <v>-24.2</v>
      </c>
      <c r="M61" s="31">
        <v>-40</v>
      </c>
      <c r="N61" s="31">
        <v>-85</v>
      </c>
      <c r="O61" s="31">
        <v>-85</v>
      </c>
      <c r="P61" s="31">
        <v>-70</v>
      </c>
      <c r="Q61" s="31">
        <v>-47.833333330000002</v>
      </c>
      <c r="R61" s="31">
        <v>0</v>
      </c>
      <c r="S61" s="31">
        <v>0</v>
      </c>
      <c r="T61" s="31">
        <v>0</v>
      </c>
      <c r="U61" s="31">
        <v>0</v>
      </c>
      <c r="V61" s="31">
        <v>-34.083333330000002</v>
      </c>
      <c r="W61" s="31">
        <v>-40</v>
      </c>
      <c r="X61" s="31">
        <v>-40</v>
      </c>
      <c r="Y61" s="31">
        <v>-40</v>
      </c>
      <c r="Z61" s="31">
        <v>-40</v>
      </c>
      <c r="AA61" s="31">
        <v>-40</v>
      </c>
      <c r="AB61" s="32">
        <v>-40</v>
      </c>
    </row>
    <row r="62" spans="1:28" ht="15.75" x14ac:dyDescent="0.25">
      <c r="A62" s="24"/>
      <c r="B62" s="33">
        <v>45346</v>
      </c>
      <c r="C62" s="73">
        <f t="shared" si="1"/>
        <v>-262.5</v>
      </c>
      <c r="D62" s="74"/>
      <c r="E62" s="30">
        <v>-35</v>
      </c>
      <c r="F62" s="31">
        <v>-30</v>
      </c>
      <c r="G62" s="31">
        <v>-16</v>
      </c>
      <c r="H62" s="31">
        <v>-8.5</v>
      </c>
      <c r="I62" s="31">
        <v>-30</v>
      </c>
      <c r="J62" s="31">
        <v>-45</v>
      </c>
      <c r="K62" s="31">
        <v>-40</v>
      </c>
      <c r="L62" s="31">
        <v>-25</v>
      </c>
      <c r="M62" s="31">
        <v>-33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  <c r="AB62" s="32">
        <v>0</v>
      </c>
    </row>
    <row r="63" spans="1:28" ht="15.75" x14ac:dyDescent="0.25">
      <c r="A63" s="24"/>
      <c r="B63" s="33">
        <v>45347</v>
      </c>
      <c r="C63" s="73">
        <f t="shared" si="1"/>
        <v>-61.083333330000002</v>
      </c>
      <c r="D63" s="74"/>
      <c r="E63" s="30">
        <v>-19.833333329999999</v>
      </c>
      <c r="F63" s="31">
        <v>-30</v>
      </c>
      <c r="G63" s="31">
        <v>-11.25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0</v>
      </c>
      <c r="AB63" s="32">
        <v>0</v>
      </c>
    </row>
    <row r="64" spans="1:28" ht="15.75" x14ac:dyDescent="0.25">
      <c r="A64" s="24"/>
      <c r="B64" s="33">
        <v>45348</v>
      </c>
      <c r="C64" s="73">
        <f t="shared" si="1"/>
        <v>-453.76666667000001</v>
      </c>
      <c r="D64" s="74"/>
      <c r="E64" s="30">
        <v>-8.1666666699999997</v>
      </c>
      <c r="F64" s="31">
        <v>-35</v>
      </c>
      <c r="G64" s="31">
        <v>-30</v>
      </c>
      <c r="H64" s="31">
        <v>-30</v>
      </c>
      <c r="I64" s="31">
        <v>-30</v>
      </c>
      <c r="J64" s="31">
        <v>-40</v>
      </c>
      <c r="K64" s="31">
        <v>-57</v>
      </c>
      <c r="L64" s="31">
        <v>-60</v>
      </c>
      <c r="M64" s="31">
        <v>-43.6</v>
      </c>
      <c r="N64" s="31">
        <v>-40</v>
      </c>
      <c r="O64" s="31">
        <v>-40</v>
      </c>
      <c r="P64" s="31">
        <v>-28.666666670000001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  <c r="V64" s="31">
        <v>0</v>
      </c>
      <c r="W64" s="31">
        <v>0</v>
      </c>
      <c r="X64" s="31">
        <v>0</v>
      </c>
      <c r="Y64" s="31">
        <v>0</v>
      </c>
      <c r="Z64" s="31">
        <v>0</v>
      </c>
      <c r="AA64" s="31">
        <v>0</v>
      </c>
      <c r="AB64" s="32">
        <v>-11.33333333</v>
      </c>
    </row>
    <row r="65" spans="1:28" ht="15.75" x14ac:dyDescent="0.25">
      <c r="A65" s="24"/>
      <c r="B65" s="33">
        <v>45349</v>
      </c>
      <c r="C65" s="73">
        <f t="shared" si="1"/>
        <v>-213.75</v>
      </c>
      <c r="D65" s="74"/>
      <c r="E65" s="30">
        <v>-26.25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-15</v>
      </c>
      <c r="N65" s="31">
        <v>-45</v>
      </c>
      <c r="O65" s="31">
        <v>-45</v>
      </c>
      <c r="P65" s="31">
        <v>-24</v>
      </c>
      <c r="Q65" s="31">
        <v>0</v>
      </c>
      <c r="R65" s="31">
        <v>0</v>
      </c>
      <c r="S65" s="31">
        <v>0</v>
      </c>
      <c r="T65" s="31">
        <v>0</v>
      </c>
      <c r="U65" s="31">
        <v>0</v>
      </c>
      <c r="V65" s="31">
        <v>0</v>
      </c>
      <c r="W65" s="31">
        <v>0</v>
      </c>
      <c r="X65" s="31">
        <v>0</v>
      </c>
      <c r="Y65" s="31">
        <v>0</v>
      </c>
      <c r="Z65" s="31">
        <v>-24.75</v>
      </c>
      <c r="AA65" s="31">
        <v>-15</v>
      </c>
      <c r="AB65" s="32">
        <v>-18.75</v>
      </c>
    </row>
    <row r="66" spans="1:28" ht="15.75" x14ac:dyDescent="0.25">
      <c r="A66" s="24"/>
      <c r="B66" s="33">
        <v>45350</v>
      </c>
      <c r="C66" s="73">
        <f t="shared" si="1"/>
        <v>-15</v>
      </c>
      <c r="D66" s="74"/>
      <c r="E66" s="30">
        <v>-15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31">
        <v>0</v>
      </c>
      <c r="T66" s="31">
        <v>0</v>
      </c>
      <c r="U66" s="31">
        <v>0</v>
      </c>
      <c r="V66" s="31">
        <v>0</v>
      </c>
      <c r="W66" s="31">
        <v>0</v>
      </c>
      <c r="X66" s="31">
        <v>0</v>
      </c>
      <c r="Y66" s="31">
        <v>0</v>
      </c>
      <c r="Z66" s="31">
        <v>0</v>
      </c>
      <c r="AA66" s="31">
        <v>0</v>
      </c>
      <c r="AB66" s="32">
        <v>0</v>
      </c>
    </row>
    <row r="67" spans="1:28" ht="15.75" x14ac:dyDescent="0.25">
      <c r="A67" s="24"/>
      <c r="B67" s="33">
        <v>45351</v>
      </c>
      <c r="C67" s="73">
        <f t="shared" si="1"/>
        <v>-62.75</v>
      </c>
      <c r="D67" s="74"/>
      <c r="E67" s="30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-21</v>
      </c>
      <c r="L67" s="31">
        <v>-17.25</v>
      </c>
      <c r="M67" s="31">
        <v>0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31">
        <v>0</v>
      </c>
      <c r="T67" s="31">
        <v>0</v>
      </c>
      <c r="U67" s="31">
        <v>0</v>
      </c>
      <c r="V67" s="31">
        <v>-24.5</v>
      </c>
      <c r="W67" s="31">
        <v>0</v>
      </c>
      <c r="X67" s="31">
        <v>0</v>
      </c>
      <c r="Y67" s="31">
        <v>0</v>
      </c>
      <c r="Z67" s="31">
        <v>0</v>
      </c>
      <c r="AA67" s="31">
        <v>0</v>
      </c>
      <c r="AB67" s="32">
        <v>0</v>
      </c>
    </row>
    <row r="68" spans="1:28" ht="15.75" x14ac:dyDescent="0.25">
      <c r="A68" s="24"/>
      <c r="B68" s="34"/>
      <c r="C68" s="73">
        <f>SUM(C39:D67)</f>
        <v>-8683.3333333099999</v>
      </c>
      <c r="D68" s="74"/>
      <c r="E68" s="30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2"/>
    </row>
    <row r="69" spans="1:28" ht="15.75" x14ac:dyDescent="0.25">
      <c r="A69" s="24"/>
      <c r="B69" s="35"/>
      <c r="C69" s="75">
        <f t="shared" si="1"/>
        <v>0</v>
      </c>
      <c r="D69" s="76"/>
      <c r="E69" s="30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2"/>
    </row>
    <row r="70" spans="1:28" x14ac:dyDescent="0.2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</row>
    <row r="71" spans="1:28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</row>
    <row r="72" spans="1:28" ht="18.75" x14ac:dyDescent="0.25">
      <c r="A72" s="24"/>
      <c r="B72" s="83" t="s">
        <v>0</v>
      </c>
      <c r="C72" s="77" t="s">
        <v>36</v>
      </c>
      <c r="D72" s="78"/>
      <c r="E72" s="81" t="s">
        <v>42</v>
      </c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2"/>
    </row>
    <row r="73" spans="1:28" ht="16.5" thickTop="1" thickBot="1" x14ac:dyDescent="0.3">
      <c r="A73" s="24"/>
      <c r="B73" s="84"/>
      <c r="C73" s="79"/>
      <c r="D73" s="80"/>
      <c r="E73" s="25" t="s">
        <v>3</v>
      </c>
      <c r="F73" s="26" t="s">
        <v>4</v>
      </c>
      <c r="G73" s="26" t="s">
        <v>5</v>
      </c>
      <c r="H73" s="26" t="s">
        <v>6</v>
      </c>
      <c r="I73" s="26" t="s">
        <v>7</v>
      </c>
      <c r="J73" s="26" t="s">
        <v>8</v>
      </c>
      <c r="K73" s="26" t="s">
        <v>9</v>
      </c>
      <c r="L73" s="26" t="s">
        <v>10</v>
      </c>
      <c r="M73" s="26" t="s">
        <v>11</v>
      </c>
      <c r="N73" s="26" t="s">
        <v>12</v>
      </c>
      <c r="O73" s="26" t="s">
        <v>13</v>
      </c>
      <c r="P73" s="26" t="s">
        <v>14</v>
      </c>
      <c r="Q73" s="26" t="s">
        <v>15</v>
      </c>
      <c r="R73" s="26" t="s">
        <v>16</v>
      </c>
      <c r="S73" s="27" t="s">
        <v>17</v>
      </c>
      <c r="T73" s="26" t="s">
        <v>18</v>
      </c>
      <c r="U73" s="26" t="s">
        <v>19</v>
      </c>
      <c r="V73" s="26" t="s">
        <v>20</v>
      </c>
      <c r="W73" s="26" t="s">
        <v>21</v>
      </c>
      <c r="X73" s="26" t="s">
        <v>22</v>
      </c>
      <c r="Y73" s="26" t="s">
        <v>23</v>
      </c>
      <c r="Z73" s="26" t="s">
        <v>24</v>
      </c>
      <c r="AA73" s="26" t="s">
        <v>25</v>
      </c>
      <c r="AB73" s="28" t="s">
        <v>26</v>
      </c>
    </row>
    <row r="74" spans="1:28" ht="15.75" x14ac:dyDescent="0.25">
      <c r="A74" s="24"/>
      <c r="B74" s="29">
        <v>45323</v>
      </c>
      <c r="C74" s="37">
        <f t="shared" ref="C74:C104" si="2">SUMIF(E74:AB74,"&gt;0")</f>
        <v>317.7</v>
      </c>
      <c r="D74" s="38">
        <f t="shared" ref="D74:D104" si="3">SUMIF(E74:AB74,"&lt;0")</f>
        <v>-120</v>
      </c>
      <c r="E74" s="39">
        <f>E4+E39</f>
        <v>45.2</v>
      </c>
      <c r="F74" s="47">
        <f t="shared" ref="F74:AB74" si="4">F4+F39</f>
        <v>6</v>
      </c>
      <c r="G74" s="47">
        <f t="shared" si="4"/>
        <v>0</v>
      </c>
      <c r="H74" s="47">
        <f t="shared" si="4"/>
        <v>0</v>
      </c>
      <c r="I74" s="47">
        <f t="shared" si="4"/>
        <v>0</v>
      </c>
      <c r="J74" s="47">
        <f t="shared" si="4"/>
        <v>5.85</v>
      </c>
      <c r="K74" s="47">
        <f t="shared" si="4"/>
        <v>27.2</v>
      </c>
      <c r="L74" s="47">
        <f t="shared" si="4"/>
        <v>49</v>
      </c>
      <c r="M74" s="47">
        <f t="shared" si="4"/>
        <v>44.1</v>
      </c>
      <c r="N74" s="47">
        <f t="shared" si="4"/>
        <v>0</v>
      </c>
      <c r="O74" s="47">
        <f t="shared" si="4"/>
        <v>0</v>
      </c>
      <c r="P74" s="47">
        <f t="shared" si="4"/>
        <v>0</v>
      </c>
      <c r="Q74" s="47">
        <f t="shared" si="4"/>
        <v>0</v>
      </c>
      <c r="R74" s="48">
        <f t="shared" si="4"/>
        <v>-40</v>
      </c>
      <c r="S74" s="49">
        <f t="shared" si="4"/>
        <v>-40</v>
      </c>
      <c r="T74" s="31">
        <f t="shared" si="4"/>
        <v>-40</v>
      </c>
      <c r="U74" s="31">
        <f t="shared" si="4"/>
        <v>0</v>
      </c>
      <c r="V74" s="31">
        <f t="shared" si="4"/>
        <v>21</v>
      </c>
      <c r="W74" s="31">
        <f t="shared" si="4"/>
        <v>21</v>
      </c>
      <c r="X74" s="31">
        <f t="shared" si="4"/>
        <v>21</v>
      </c>
      <c r="Y74" s="31">
        <f t="shared" si="4"/>
        <v>21</v>
      </c>
      <c r="Z74" s="31">
        <f t="shared" si="4"/>
        <v>28.916666670000001</v>
      </c>
      <c r="AA74" s="31">
        <f t="shared" si="4"/>
        <v>0</v>
      </c>
      <c r="AB74" s="32">
        <f t="shared" si="4"/>
        <v>27.43333333</v>
      </c>
    </row>
    <row r="75" spans="1:28" ht="15.75" x14ac:dyDescent="0.25">
      <c r="A75" s="24"/>
      <c r="B75" s="33">
        <v>45324</v>
      </c>
      <c r="C75" s="37">
        <f t="shared" si="2"/>
        <v>102.61666665999999</v>
      </c>
      <c r="D75" s="38">
        <f t="shared" si="3"/>
        <v>-593.88333332999991</v>
      </c>
      <c r="E75" s="50">
        <f t="shared" ref="E75:AB85" si="5">E5+E40</f>
        <v>20.5</v>
      </c>
      <c r="F75" s="31">
        <f t="shared" si="5"/>
        <v>-14</v>
      </c>
      <c r="G75" s="31">
        <f t="shared" si="5"/>
        <v>-56.5</v>
      </c>
      <c r="H75" s="31">
        <f t="shared" si="5"/>
        <v>-44.033333329999998</v>
      </c>
      <c r="I75" s="31">
        <f t="shared" si="5"/>
        <v>-36</v>
      </c>
      <c r="J75" s="31">
        <f t="shared" si="5"/>
        <v>0</v>
      </c>
      <c r="K75" s="31">
        <f t="shared" si="5"/>
        <v>-19.833333329999999</v>
      </c>
      <c r="L75" s="31">
        <f t="shared" si="5"/>
        <v>0</v>
      </c>
      <c r="M75" s="31">
        <f t="shared" si="5"/>
        <v>12.33333333</v>
      </c>
      <c r="N75" s="31">
        <f t="shared" si="5"/>
        <v>48.783333329999998</v>
      </c>
      <c r="O75" s="31">
        <f t="shared" si="5"/>
        <v>0</v>
      </c>
      <c r="P75" s="31">
        <f t="shared" si="5"/>
        <v>-42.666666669999998</v>
      </c>
      <c r="Q75" s="31">
        <f t="shared" si="5"/>
        <v>-74</v>
      </c>
      <c r="R75" s="31">
        <f t="shared" si="5"/>
        <v>-65.666666669999998</v>
      </c>
      <c r="S75" s="31">
        <f t="shared" si="5"/>
        <v>-73.683333329999996</v>
      </c>
      <c r="T75" s="31">
        <f t="shared" si="5"/>
        <v>-80</v>
      </c>
      <c r="U75" s="31">
        <f t="shared" si="5"/>
        <v>-60</v>
      </c>
      <c r="V75" s="31">
        <f t="shared" si="5"/>
        <v>-27.5</v>
      </c>
      <c r="W75" s="31">
        <f t="shared" si="5"/>
        <v>0</v>
      </c>
      <c r="X75" s="31">
        <f t="shared" si="5"/>
        <v>0</v>
      </c>
      <c r="Y75" s="31">
        <f t="shared" si="5"/>
        <v>0</v>
      </c>
      <c r="Z75" s="31">
        <f t="shared" si="5"/>
        <v>0</v>
      </c>
      <c r="AA75" s="31">
        <f t="shared" si="5"/>
        <v>0</v>
      </c>
      <c r="AB75" s="32">
        <f t="shared" si="5"/>
        <v>21</v>
      </c>
    </row>
    <row r="76" spans="1:28" ht="15.75" x14ac:dyDescent="0.25">
      <c r="A76" s="24"/>
      <c r="B76" s="33">
        <v>45325</v>
      </c>
      <c r="C76" s="37">
        <f t="shared" si="2"/>
        <v>153.81666666000001</v>
      </c>
      <c r="D76" s="38">
        <f t="shared" si="3"/>
        <v>-78.666666660000004</v>
      </c>
      <c r="E76" s="50">
        <f t="shared" si="5"/>
        <v>0</v>
      </c>
      <c r="F76" s="31">
        <f t="shared" si="5"/>
        <v>17.833333329999999</v>
      </c>
      <c r="G76" s="31">
        <f t="shared" si="5"/>
        <v>0</v>
      </c>
      <c r="H76" s="31">
        <f t="shared" si="5"/>
        <v>0</v>
      </c>
      <c r="I76" s="31">
        <f t="shared" si="5"/>
        <v>0</v>
      </c>
      <c r="J76" s="31">
        <f t="shared" si="5"/>
        <v>0</v>
      </c>
      <c r="K76" s="31">
        <f t="shared" si="5"/>
        <v>0</v>
      </c>
      <c r="L76" s="31">
        <f t="shared" si="5"/>
        <v>0</v>
      </c>
      <c r="M76" s="31">
        <f t="shared" si="5"/>
        <v>0</v>
      </c>
      <c r="N76" s="31">
        <f t="shared" si="5"/>
        <v>0</v>
      </c>
      <c r="O76" s="31">
        <f t="shared" si="5"/>
        <v>31.43333333</v>
      </c>
      <c r="P76" s="31">
        <f t="shared" si="5"/>
        <v>41</v>
      </c>
      <c r="Q76" s="31">
        <f t="shared" si="5"/>
        <v>41</v>
      </c>
      <c r="R76" s="31">
        <f t="shared" si="5"/>
        <v>22.55</v>
      </c>
      <c r="S76" s="31">
        <f t="shared" si="5"/>
        <v>0</v>
      </c>
      <c r="T76" s="31">
        <f t="shared" si="5"/>
        <v>-32</v>
      </c>
      <c r="U76" s="31">
        <f t="shared" si="5"/>
        <v>-40.333333330000002</v>
      </c>
      <c r="V76" s="31">
        <f t="shared" si="5"/>
        <v>0</v>
      </c>
      <c r="W76" s="31">
        <f t="shared" si="5"/>
        <v>-6.3333333300000003</v>
      </c>
      <c r="X76" s="31">
        <f t="shared" si="5"/>
        <v>0</v>
      </c>
      <c r="Y76" s="31">
        <f t="shared" si="5"/>
        <v>0</v>
      </c>
      <c r="Z76" s="31">
        <f t="shared" si="5"/>
        <v>0</v>
      </c>
      <c r="AA76" s="31">
        <f t="shared" si="5"/>
        <v>0</v>
      </c>
      <c r="AB76" s="32">
        <f t="shared" si="5"/>
        <v>0</v>
      </c>
    </row>
    <row r="77" spans="1:28" ht="15.75" x14ac:dyDescent="0.25">
      <c r="A77" s="24"/>
      <c r="B77" s="33">
        <v>45326</v>
      </c>
      <c r="C77" s="37">
        <f t="shared" si="2"/>
        <v>244.83333332999999</v>
      </c>
      <c r="D77" s="38">
        <f t="shared" si="3"/>
        <v>-345.33333333999997</v>
      </c>
      <c r="E77" s="50">
        <f t="shared" si="5"/>
        <v>8.3333333300000003</v>
      </c>
      <c r="F77" s="31">
        <f t="shared" si="5"/>
        <v>40.9</v>
      </c>
      <c r="G77" s="31">
        <f t="shared" si="5"/>
        <v>20.9</v>
      </c>
      <c r="H77" s="31">
        <f t="shared" si="5"/>
        <v>0</v>
      </c>
      <c r="I77" s="31">
        <f t="shared" si="5"/>
        <v>0</v>
      </c>
      <c r="J77" s="31">
        <f t="shared" si="5"/>
        <v>0</v>
      </c>
      <c r="K77" s="31">
        <f t="shared" si="5"/>
        <v>0</v>
      </c>
      <c r="L77" s="31">
        <f t="shared" si="5"/>
        <v>0</v>
      </c>
      <c r="M77" s="31">
        <f t="shared" si="5"/>
        <v>47.55</v>
      </c>
      <c r="N77" s="31">
        <f t="shared" si="5"/>
        <v>36.966666670000002</v>
      </c>
      <c r="O77" s="31">
        <f t="shared" si="5"/>
        <v>-16.666666670000001</v>
      </c>
      <c r="P77" s="31">
        <f t="shared" si="5"/>
        <v>-25</v>
      </c>
      <c r="Q77" s="31">
        <f t="shared" si="5"/>
        <v>-55</v>
      </c>
      <c r="R77" s="31">
        <f t="shared" si="5"/>
        <v>-55</v>
      </c>
      <c r="S77" s="31">
        <f t="shared" si="5"/>
        <v>-55</v>
      </c>
      <c r="T77" s="31">
        <f t="shared" si="5"/>
        <v>-65</v>
      </c>
      <c r="U77" s="31">
        <f t="shared" si="5"/>
        <v>-65</v>
      </c>
      <c r="V77" s="31">
        <f t="shared" si="5"/>
        <v>-8.6666666699999997</v>
      </c>
      <c r="W77" s="31">
        <f t="shared" si="5"/>
        <v>0</v>
      </c>
      <c r="X77" s="31">
        <f t="shared" si="5"/>
        <v>0</v>
      </c>
      <c r="Y77" s="31">
        <f t="shared" si="5"/>
        <v>0</v>
      </c>
      <c r="Z77" s="31">
        <f t="shared" si="5"/>
        <v>28.583333329999999</v>
      </c>
      <c r="AA77" s="31">
        <f t="shared" si="5"/>
        <v>35.6</v>
      </c>
      <c r="AB77" s="32">
        <f t="shared" si="5"/>
        <v>26</v>
      </c>
    </row>
    <row r="78" spans="1:28" ht="15.75" x14ac:dyDescent="0.25">
      <c r="A78" s="24"/>
      <c r="B78" s="33">
        <v>45327</v>
      </c>
      <c r="C78" s="37">
        <f t="shared" si="2"/>
        <v>773.01666667000006</v>
      </c>
      <c r="D78" s="38">
        <f t="shared" si="3"/>
        <v>-3.5</v>
      </c>
      <c r="E78" s="50">
        <f t="shared" si="5"/>
        <v>30.166666669999998</v>
      </c>
      <c r="F78" s="31">
        <f t="shared" si="5"/>
        <v>-3.5</v>
      </c>
      <c r="G78" s="31">
        <f t="shared" si="5"/>
        <v>0</v>
      </c>
      <c r="H78" s="31">
        <f t="shared" si="5"/>
        <v>0</v>
      </c>
      <c r="I78" s="51">
        <f t="shared" si="5"/>
        <v>0</v>
      </c>
      <c r="J78" s="31">
        <f t="shared" si="5"/>
        <v>0</v>
      </c>
      <c r="K78" s="31">
        <f t="shared" si="5"/>
        <v>6</v>
      </c>
      <c r="L78" s="31">
        <f t="shared" si="5"/>
        <v>41</v>
      </c>
      <c r="M78" s="31">
        <f t="shared" si="5"/>
        <v>16.8</v>
      </c>
      <c r="N78" s="31">
        <f t="shared" si="5"/>
        <v>23</v>
      </c>
      <c r="O78" s="31">
        <f t="shared" si="5"/>
        <v>98</v>
      </c>
      <c r="P78" s="31">
        <f t="shared" si="5"/>
        <v>95.333333330000002</v>
      </c>
      <c r="Q78" s="31">
        <f t="shared" si="5"/>
        <v>109</v>
      </c>
      <c r="R78" s="31">
        <f t="shared" si="5"/>
        <v>141</v>
      </c>
      <c r="S78" s="31">
        <f t="shared" si="5"/>
        <v>68</v>
      </c>
      <c r="T78" s="31">
        <f t="shared" si="5"/>
        <v>12.6</v>
      </c>
      <c r="U78" s="31">
        <f t="shared" si="5"/>
        <v>10.616666670000001</v>
      </c>
      <c r="V78" s="31">
        <f t="shared" si="5"/>
        <v>0</v>
      </c>
      <c r="W78" s="31">
        <f t="shared" si="5"/>
        <v>9.1</v>
      </c>
      <c r="X78" s="31">
        <f t="shared" si="5"/>
        <v>26</v>
      </c>
      <c r="Y78" s="31">
        <f t="shared" si="5"/>
        <v>37.5</v>
      </c>
      <c r="Z78" s="31">
        <f t="shared" si="5"/>
        <v>35.950000000000003</v>
      </c>
      <c r="AA78" s="31">
        <f t="shared" si="5"/>
        <v>0</v>
      </c>
      <c r="AB78" s="32">
        <f t="shared" si="5"/>
        <v>12.95</v>
      </c>
    </row>
    <row r="79" spans="1:28" ht="15.75" x14ac:dyDescent="0.25">
      <c r="A79" s="24"/>
      <c r="B79" s="33">
        <v>45328</v>
      </c>
      <c r="C79" s="37">
        <f t="shared" si="2"/>
        <v>222.08333333000002</v>
      </c>
      <c r="D79" s="38">
        <f t="shared" si="3"/>
        <v>-398.53333332000005</v>
      </c>
      <c r="E79" s="50">
        <f t="shared" si="5"/>
        <v>0</v>
      </c>
      <c r="F79" s="31">
        <f t="shared" si="5"/>
        <v>-5.5</v>
      </c>
      <c r="G79" s="31">
        <f t="shared" si="5"/>
        <v>-15</v>
      </c>
      <c r="H79" s="31">
        <f t="shared" si="5"/>
        <v>-15</v>
      </c>
      <c r="I79" s="31">
        <f t="shared" si="5"/>
        <v>-18</v>
      </c>
      <c r="J79" s="31">
        <f t="shared" si="5"/>
        <v>0</v>
      </c>
      <c r="K79" s="31">
        <f t="shared" si="5"/>
        <v>0</v>
      </c>
      <c r="L79" s="31">
        <f t="shared" si="5"/>
        <v>33.483333330000001</v>
      </c>
      <c r="M79" s="31">
        <f t="shared" si="5"/>
        <v>23.93333333</v>
      </c>
      <c r="N79" s="31">
        <f t="shared" si="5"/>
        <v>0</v>
      </c>
      <c r="O79" s="31">
        <f t="shared" si="5"/>
        <v>-11.33333333</v>
      </c>
      <c r="P79" s="31">
        <f t="shared" si="5"/>
        <v>-40</v>
      </c>
      <c r="Q79" s="31">
        <f t="shared" si="5"/>
        <v>-40</v>
      </c>
      <c r="R79" s="31">
        <f t="shared" si="5"/>
        <v>-19.333333329999999</v>
      </c>
      <c r="S79" s="31">
        <f t="shared" si="5"/>
        <v>-68.533333330000005</v>
      </c>
      <c r="T79" s="31">
        <f t="shared" si="5"/>
        <v>-99</v>
      </c>
      <c r="U79" s="31">
        <f t="shared" si="5"/>
        <v>-66.833333330000002</v>
      </c>
      <c r="V79" s="31">
        <f t="shared" si="5"/>
        <v>0</v>
      </c>
      <c r="W79" s="31">
        <f t="shared" si="5"/>
        <v>0</v>
      </c>
      <c r="X79" s="31">
        <f t="shared" si="5"/>
        <v>0</v>
      </c>
      <c r="Y79" s="31">
        <f t="shared" si="5"/>
        <v>26.56666667</v>
      </c>
      <c r="Z79" s="31">
        <f t="shared" si="5"/>
        <v>73.2</v>
      </c>
      <c r="AA79" s="31">
        <f t="shared" si="5"/>
        <v>3.9</v>
      </c>
      <c r="AB79" s="32">
        <f t="shared" si="5"/>
        <v>61</v>
      </c>
    </row>
    <row r="80" spans="1:28" ht="15.75" x14ac:dyDescent="0.25">
      <c r="A80" s="24"/>
      <c r="B80" s="33">
        <v>45329</v>
      </c>
      <c r="C80" s="37">
        <f t="shared" si="2"/>
        <v>306.08333332999996</v>
      </c>
      <c r="D80" s="38">
        <f t="shared" si="3"/>
        <v>-252.69999998999998</v>
      </c>
      <c r="E80" s="50">
        <f t="shared" si="5"/>
        <v>-7.3333333300000003</v>
      </c>
      <c r="F80" s="31">
        <f t="shared" si="5"/>
        <v>-15</v>
      </c>
      <c r="G80" s="31">
        <f t="shared" si="5"/>
        <v>-15</v>
      </c>
      <c r="H80" s="31">
        <f t="shared" si="5"/>
        <v>-15</v>
      </c>
      <c r="I80" s="31">
        <f t="shared" si="5"/>
        <v>-40</v>
      </c>
      <c r="J80" s="31">
        <f t="shared" si="5"/>
        <v>-47.7</v>
      </c>
      <c r="K80" s="31">
        <f t="shared" si="5"/>
        <v>-80</v>
      </c>
      <c r="L80" s="31">
        <f t="shared" si="5"/>
        <v>-7.3333333300000003</v>
      </c>
      <c r="M80" s="31">
        <f t="shared" si="5"/>
        <v>-20</v>
      </c>
      <c r="N80" s="31">
        <f t="shared" si="5"/>
        <v>-5.3333333300000003</v>
      </c>
      <c r="O80" s="31">
        <f t="shared" si="5"/>
        <v>0</v>
      </c>
      <c r="P80" s="31">
        <f t="shared" si="5"/>
        <v>14.4</v>
      </c>
      <c r="Q80" s="31">
        <f t="shared" si="5"/>
        <v>51</v>
      </c>
      <c r="R80" s="31">
        <f t="shared" si="5"/>
        <v>84</v>
      </c>
      <c r="S80" s="31">
        <f t="shared" si="5"/>
        <v>121</v>
      </c>
      <c r="T80" s="31">
        <f t="shared" si="5"/>
        <v>35.683333330000004</v>
      </c>
      <c r="U80" s="31">
        <f t="shared" si="5"/>
        <v>0</v>
      </c>
      <c r="V80" s="31">
        <f t="shared" si="5"/>
        <v>0</v>
      </c>
      <c r="W80" s="31">
        <f t="shared" si="5"/>
        <v>0</v>
      </c>
      <c r="X80" s="31">
        <f t="shared" si="5"/>
        <v>0</v>
      </c>
      <c r="Y80" s="31">
        <f t="shared" si="5"/>
        <v>0</v>
      </c>
      <c r="Z80" s="31">
        <f t="shared" si="5"/>
        <v>0</v>
      </c>
      <c r="AA80" s="31">
        <f t="shared" si="5"/>
        <v>0</v>
      </c>
      <c r="AB80" s="32">
        <f t="shared" si="5"/>
        <v>0</v>
      </c>
    </row>
    <row r="81" spans="1:28" ht="15.75" x14ac:dyDescent="0.25">
      <c r="A81" s="24"/>
      <c r="B81" s="33">
        <v>45330</v>
      </c>
      <c r="C81" s="37">
        <f t="shared" si="2"/>
        <v>70.8</v>
      </c>
      <c r="D81" s="38">
        <f t="shared" si="3"/>
        <v>-519.98333332999994</v>
      </c>
      <c r="E81" s="50">
        <f t="shared" si="5"/>
        <v>-28.666666670000001</v>
      </c>
      <c r="F81" s="31">
        <f t="shared" si="5"/>
        <v>-40</v>
      </c>
      <c r="G81" s="31">
        <f t="shared" si="5"/>
        <v>-63</v>
      </c>
      <c r="H81" s="31">
        <f t="shared" si="5"/>
        <v>-40</v>
      </c>
      <c r="I81" s="31">
        <f t="shared" si="5"/>
        <v>-36</v>
      </c>
      <c r="J81" s="31">
        <f t="shared" si="5"/>
        <v>0</v>
      </c>
      <c r="K81" s="31">
        <f t="shared" si="5"/>
        <v>-5.75</v>
      </c>
      <c r="L81" s="31">
        <f t="shared" si="5"/>
        <v>0</v>
      </c>
      <c r="M81" s="31">
        <f t="shared" si="5"/>
        <v>43</v>
      </c>
      <c r="N81" s="31">
        <f t="shared" si="5"/>
        <v>18.899999999999999</v>
      </c>
      <c r="O81" s="31">
        <f t="shared" si="5"/>
        <v>-13.733333330000001</v>
      </c>
      <c r="P81" s="31">
        <f t="shared" si="5"/>
        <v>-69.7</v>
      </c>
      <c r="Q81" s="31">
        <f t="shared" si="5"/>
        <v>-62</v>
      </c>
      <c r="R81" s="31">
        <f t="shared" si="5"/>
        <v>-52.133333329999999</v>
      </c>
      <c r="S81" s="31">
        <f t="shared" si="5"/>
        <v>-28</v>
      </c>
      <c r="T81" s="31">
        <f t="shared" si="5"/>
        <v>-40</v>
      </c>
      <c r="U81" s="31">
        <f t="shared" si="5"/>
        <v>-41</v>
      </c>
      <c r="V81" s="31">
        <f t="shared" si="5"/>
        <v>0</v>
      </c>
      <c r="W81" s="31">
        <f t="shared" si="5"/>
        <v>0</v>
      </c>
      <c r="X81" s="31">
        <f t="shared" si="5"/>
        <v>0</v>
      </c>
      <c r="Y81" s="31">
        <f t="shared" si="5"/>
        <v>0</v>
      </c>
      <c r="Z81" s="31">
        <f t="shared" si="5"/>
        <v>8.9</v>
      </c>
      <c r="AA81" s="31">
        <f t="shared" si="5"/>
        <v>0</v>
      </c>
      <c r="AB81" s="32">
        <f t="shared" si="5"/>
        <v>0</v>
      </c>
    </row>
    <row r="82" spans="1:28" ht="15.75" x14ac:dyDescent="0.25">
      <c r="A82" s="24"/>
      <c r="B82" s="33">
        <v>45331</v>
      </c>
      <c r="C82" s="37">
        <f t="shared" si="2"/>
        <v>41.316666670000004</v>
      </c>
      <c r="D82" s="38">
        <f t="shared" si="3"/>
        <v>-589.23333333999994</v>
      </c>
      <c r="E82" s="50">
        <f t="shared" si="5"/>
        <v>-8</v>
      </c>
      <c r="F82" s="31">
        <f t="shared" si="5"/>
        <v>-40</v>
      </c>
      <c r="G82" s="31">
        <f t="shared" si="5"/>
        <v>-40</v>
      </c>
      <c r="H82" s="31">
        <f t="shared" si="5"/>
        <v>-40</v>
      </c>
      <c r="I82" s="31">
        <f t="shared" si="5"/>
        <v>-40</v>
      </c>
      <c r="J82" s="31">
        <f t="shared" si="5"/>
        <v>-40</v>
      </c>
      <c r="K82" s="31">
        <f t="shared" si="5"/>
        <v>18.45</v>
      </c>
      <c r="L82" s="31">
        <f t="shared" si="5"/>
        <v>11.616666670000001</v>
      </c>
      <c r="M82" s="31">
        <f t="shared" si="5"/>
        <v>-9.56666667</v>
      </c>
      <c r="N82" s="31">
        <f t="shared" si="5"/>
        <v>-41</v>
      </c>
      <c r="O82" s="31">
        <f t="shared" si="5"/>
        <v>-60</v>
      </c>
      <c r="P82" s="31">
        <f t="shared" si="5"/>
        <v>-26</v>
      </c>
      <c r="Q82" s="31">
        <f t="shared" si="5"/>
        <v>11.25</v>
      </c>
      <c r="R82" s="31">
        <f t="shared" si="5"/>
        <v>-22.666666670000001</v>
      </c>
      <c r="S82" s="31">
        <f t="shared" si="5"/>
        <v>-14</v>
      </c>
      <c r="T82" s="31">
        <f t="shared" si="5"/>
        <v>-22</v>
      </c>
      <c r="U82" s="31">
        <f t="shared" si="5"/>
        <v>-40</v>
      </c>
      <c r="V82" s="31">
        <f t="shared" si="5"/>
        <v>-40</v>
      </c>
      <c r="W82" s="31">
        <f t="shared" si="5"/>
        <v>0</v>
      </c>
      <c r="X82" s="31">
        <f t="shared" si="5"/>
        <v>0</v>
      </c>
      <c r="Y82" s="31">
        <f t="shared" si="5"/>
        <v>0</v>
      </c>
      <c r="Z82" s="31">
        <f t="shared" si="5"/>
        <v>-26</v>
      </c>
      <c r="AA82" s="31">
        <f t="shared" si="5"/>
        <v>-40</v>
      </c>
      <c r="AB82" s="32">
        <f t="shared" si="5"/>
        <v>-40</v>
      </c>
    </row>
    <row r="83" spans="1:28" ht="15.75" x14ac:dyDescent="0.25">
      <c r="A83" s="24"/>
      <c r="B83" s="33">
        <v>45332</v>
      </c>
      <c r="C83" s="37">
        <f t="shared" si="2"/>
        <v>233.1</v>
      </c>
      <c r="D83" s="38">
        <f t="shared" si="3"/>
        <v>-305.33333333000002</v>
      </c>
      <c r="E83" s="50">
        <f t="shared" si="5"/>
        <v>-21.333333329999999</v>
      </c>
      <c r="F83" s="31">
        <f t="shared" si="5"/>
        <v>-15.33333333</v>
      </c>
      <c r="G83" s="31">
        <f t="shared" si="5"/>
        <v>-40</v>
      </c>
      <c r="H83" s="31">
        <f t="shared" si="5"/>
        <v>-40</v>
      </c>
      <c r="I83" s="31">
        <f t="shared" si="5"/>
        <v>-40</v>
      </c>
      <c r="J83" s="31">
        <f t="shared" si="5"/>
        <v>-40</v>
      </c>
      <c r="K83" s="31">
        <f t="shared" si="5"/>
        <v>-40</v>
      </c>
      <c r="L83" s="31">
        <f t="shared" si="5"/>
        <v>-40</v>
      </c>
      <c r="M83" s="31">
        <f t="shared" si="5"/>
        <v>-28.666666670000001</v>
      </c>
      <c r="N83" s="31">
        <f t="shared" si="5"/>
        <v>34</v>
      </c>
      <c r="O83" s="31">
        <f t="shared" si="5"/>
        <v>41</v>
      </c>
      <c r="P83" s="31">
        <f t="shared" si="5"/>
        <v>53</v>
      </c>
      <c r="Q83" s="31">
        <f t="shared" si="5"/>
        <v>53</v>
      </c>
      <c r="R83" s="31">
        <f t="shared" si="5"/>
        <v>38</v>
      </c>
      <c r="S83" s="31">
        <f t="shared" si="5"/>
        <v>14.1</v>
      </c>
      <c r="T83" s="31">
        <f t="shared" si="5"/>
        <v>0</v>
      </c>
      <c r="U83" s="31">
        <f t="shared" si="5"/>
        <v>0</v>
      </c>
      <c r="V83" s="31">
        <f t="shared" si="5"/>
        <v>0</v>
      </c>
      <c r="W83" s="31">
        <f t="shared" si="5"/>
        <v>0</v>
      </c>
      <c r="X83" s="31">
        <f t="shared" si="5"/>
        <v>0</v>
      </c>
      <c r="Y83" s="31">
        <f t="shared" si="5"/>
        <v>0</v>
      </c>
      <c r="Z83" s="31">
        <f t="shared" si="5"/>
        <v>0</v>
      </c>
      <c r="AA83" s="31">
        <f t="shared" si="5"/>
        <v>0</v>
      </c>
      <c r="AB83" s="32">
        <f t="shared" si="5"/>
        <v>0</v>
      </c>
    </row>
    <row r="84" spans="1:28" ht="15.75" x14ac:dyDescent="0.25">
      <c r="A84" s="24"/>
      <c r="B84" s="33">
        <v>45333</v>
      </c>
      <c r="C84" s="37">
        <f t="shared" si="2"/>
        <v>287.68333332999998</v>
      </c>
      <c r="D84" s="38">
        <f t="shared" si="3"/>
        <v>-178.8</v>
      </c>
      <c r="E84" s="50">
        <f t="shared" si="5"/>
        <v>0</v>
      </c>
      <c r="F84" s="31">
        <f t="shared" si="5"/>
        <v>-7.7</v>
      </c>
      <c r="G84" s="31">
        <f t="shared" si="5"/>
        <v>-22</v>
      </c>
      <c r="H84" s="31">
        <f t="shared" si="5"/>
        <v>-23</v>
      </c>
      <c r="I84" s="31">
        <f t="shared" si="5"/>
        <v>-23</v>
      </c>
      <c r="J84" s="31">
        <f t="shared" si="5"/>
        <v>-23</v>
      </c>
      <c r="K84" s="31">
        <f t="shared" si="5"/>
        <v>-23</v>
      </c>
      <c r="L84" s="31">
        <f t="shared" si="5"/>
        <v>-36.566666669999996</v>
      </c>
      <c r="M84" s="31">
        <f t="shared" si="5"/>
        <v>-20.533333330000001</v>
      </c>
      <c r="N84" s="31">
        <f t="shared" si="5"/>
        <v>0</v>
      </c>
      <c r="O84" s="31">
        <f t="shared" si="5"/>
        <v>21.333333329999999</v>
      </c>
      <c r="P84" s="31">
        <f t="shared" si="5"/>
        <v>40</v>
      </c>
      <c r="Q84" s="31">
        <f t="shared" si="5"/>
        <v>30.35</v>
      </c>
      <c r="R84" s="31">
        <f t="shared" si="5"/>
        <v>61</v>
      </c>
      <c r="S84" s="31">
        <f t="shared" si="5"/>
        <v>40</v>
      </c>
      <c r="T84" s="31">
        <f t="shared" si="5"/>
        <v>40</v>
      </c>
      <c r="U84" s="31">
        <f t="shared" si="5"/>
        <v>45</v>
      </c>
      <c r="V84" s="31">
        <f t="shared" si="5"/>
        <v>10</v>
      </c>
      <c r="W84" s="31">
        <f t="shared" si="5"/>
        <v>0</v>
      </c>
      <c r="X84" s="31">
        <f t="shared" si="5"/>
        <v>0</v>
      </c>
      <c r="Y84" s="31">
        <f t="shared" si="5"/>
        <v>0</v>
      </c>
      <c r="Z84" s="31">
        <f t="shared" si="5"/>
        <v>0</v>
      </c>
      <c r="AA84" s="31">
        <f t="shared" si="5"/>
        <v>0</v>
      </c>
      <c r="AB84" s="32">
        <f t="shared" si="5"/>
        <v>0</v>
      </c>
    </row>
    <row r="85" spans="1:28" ht="15.75" x14ac:dyDescent="0.25">
      <c r="A85" s="24"/>
      <c r="B85" s="33">
        <v>45334</v>
      </c>
      <c r="C85" s="37">
        <f t="shared" si="2"/>
        <v>47.333333330000002</v>
      </c>
      <c r="D85" s="38">
        <f t="shared" si="3"/>
        <v>-652.15000000000009</v>
      </c>
      <c r="E85" s="50">
        <f t="shared" si="5"/>
        <v>0</v>
      </c>
      <c r="F85" s="31">
        <f t="shared" si="5"/>
        <v>0</v>
      </c>
      <c r="G85" s="31">
        <f t="shared" si="5"/>
        <v>-11.75</v>
      </c>
      <c r="H85" s="31">
        <f t="shared" si="5"/>
        <v>-15</v>
      </c>
      <c r="I85" s="31">
        <f t="shared" si="5"/>
        <v>-23.333333329999999</v>
      </c>
      <c r="J85" s="31">
        <f t="shared" si="5"/>
        <v>0</v>
      </c>
      <c r="K85" s="31">
        <f t="shared" si="5"/>
        <v>0</v>
      </c>
      <c r="L85" s="31">
        <f t="shared" si="5"/>
        <v>0</v>
      </c>
      <c r="M85" s="31">
        <f t="shared" si="5"/>
        <v>4.2</v>
      </c>
      <c r="N85" s="31">
        <f t="shared" si="5"/>
        <v>34.533333329999998</v>
      </c>
      <c r="O85" s="31">
        <f t="shared" si="5"/>
        <v>8.6</v>
      </c>
      <c r="P85" s="31">
        <f t="shared" si="5"/>
        <v>-59.933333330000004</v>
      </c>
      <c r="Q85" s="31">
        <f t="shared" si="5"/>
        <v>-84</v>
      </c>
      <c r="R85" s="31">
        <f t="shared" si="5"/>
        <v>-84</v>
      </c>
      <c r="S85" s="31">
        <f t="shared" si="5"/>
        <v>-84</v>
      </c>
      <c r="T85" s="31">
        <f t="shared" ref="T85:AB85" si="6">T15+T50</f>
        <v>-84</v>
      </c>
      <c r="U85" s="31">
        <f t="shared" si="6"/>
        <v>-86.8</v>
      </c>
      <c r="V85" s="31">
        <f t="shared" si="6"/>
        <v>-60</v>
      </c>
      <c r="W85" s="31">
        <f t="shared" si="6"/>
        <v>0</v>
      </c>
      <c r="X85" s="31">
        <f t="shared" si="6"/>
        <v>0</v>
      </c>
      <c r="Y85" s="31">
        <f t="shared" si="6"/>
        <v>0</v>
      </c>
      <c r="Z85" s="31">
        <f t="shared" si="6"/>
        <v>-36.666666669999998</v>
      </c>
      <c r="AA85" s="31">
        <f t="shared" si="6"/>
        <v>-22.666666670000001</v>
      </c>
      <c r="AB85" s="32">
        <f t="shared" si="6"/>
        <v>0</v>
      </c>
    </row>
    <row r="86" spans="1:28" ht="15.75" x14ac:dyDescent="0.25">
      <c r="A86" s="24"/>
      <c r="B86" s="33">
        <v>45335</v>
      </c>
      <c r="C86" s="37">
        <f t="shared" si="2"/>
        <v>57.166666659999997</v>
      </c>
      <c r="D86" s="38">
        <f t="shared" si="3"/>
        <v>-432.53333333</v>
      </c>
      <c r="E86" s="50">
        <f t="shared" ref="E86:AB96" si="7">E16+E51</f>
        <v>40</v>
      </c>
      <c r="F86" s="31">
        <f t="shared" si="7"/>
        <v>4.43333333</v>
      </c>
      <c r="G86" s="31">
        <f t="shared" si="7"/>
        <v>-20.666666670000001</v>
      </c>
      <c r="H86" s="31">
        <f t="shared" si="7"/>
        <v>-20.666666670000001</v>
      </c>
      <c r="I86" s="31">
        <f t="shared" si="7"/>
        <v>0</v>
      </c>
      <c r="J86" s="31">
        <f t="shared" si="7"/>
        <v>-10</v>
      </c>
      <c r="K86" s="31">
        <f t="shared" si="7"/>
        <v>-40</v>
      </c>
      <c r="L86" s="31">
        <f t="shared" si="7"/>
        <v>0</v>
      </c>
      <c r="M86" s="31">
        <f t="shared" si="7"/>
        <v>0</v>
      </c>
      <c r="N86" s="31">
        <f t="shared" si="7"/>
        <v>0</v>
      </c>
      <c r="O86" s="31">
        <f t="shared" si="7"/>
        <v>-21.333333329999999</v>
      </c>
      <c r="P86" s="31">
        <f t="shared" si="7"/>
        <v>-40</v>
      </c>
      <c r="Q86" s="31">
        <f t="shared" si="7"/>
        <v>-40</v>
      </c>
      <c r="R86" s="31">
        <f t="shared" si="7"/>
        <v>-24.933333330000004</v>
      </c>
      <c r="S86" s="31">
        <f t="shared" si="7"/>
        <v>-8.0000000000000036</v>
      </c>
      <c r="T86" s="31">
        <f t="shared" si="7"/>
        <v>0</v>
      </c>
      <c r="U86" s="31">
        <f t="shared" si="7"/>
        <v>12.733333330000001</v>
      </c>
      <c r="V86" s="31">
        <f t="shared" si="7"/>
        <v>0</v>
      </c>
      <c r="W86" s="31">
        <f t="shared" si="7"/>
        <v>-24.6</v>
      </c>
      <c r="X86" s="31">
        <f t="shared" si="7"/>
        <v>-41</v>
      </c>
      <c r="Y86" s="31">
        <f t="shared" si="7"/>
        <v>-40</v>
      </c>
      <c r="Z86" s="31">
        <f t="shared" si="7"/>
        <v>-40</v>
      </c>
      <c r="AA86" s="31">
        <f t="shared" si="7"/>
        <v>-21.333333329999999</v>
      </c>
      <c r="AB86" s="32">
        <f t="shared" si="7"/>
        <v>-40</v>
      </c>
    </row>
    <row r="87" spans="1:28" ht="15.75" x14ac:dyDescent="0.25">
      <c r="A87" s="24"/>
      <c r="B87" s="33">
        <v>45336</v>
      </c>
      <c r="C87" s="37">
        <f t="shared" si="2"/>
        <v>40.199999990000002</v>
      </c>
      <c r="D87" s="38">
        <f t="shared" si="3"/>
        <v>-221.75</v>
      </c>
      <c r="E87" s="30">
        <f t="shared" si="7"/>
        <v>2.6666666600000006</v>
      </c>
      <c r="F87" s="31">
        <f t="shared" si="7"/>
        <v>26.18333333</v>
      </c>
      <c r="G87" s="31">
        <f t="shared" si="7"/>
        <v>-14</v>
      </c>
      <c r="H87" s="31">
        <f t="shared" si="7"/>
        <v>0</v>
      </c>
      <c r="I87" s="31">
        <f t="shared" si="7"/>
        <v>-18</v>
      </c>
      <c r="J87" s="31">
        <f t="shared" si="7"/>
        <v>-20</v>
      </c>
      <c r="K87" s="31">
        <f t="shared" si="7"/>
        <v>-17</v>
      </c>
      <c r="L87" s="31">
        <f t="shared" si="7"/>
        <v>-23</v>
      </c>
      <c r="M87" s="31">
        <f t="shared" si="7"/>
        <v>-17</v>
      </c>
      <c r="N87" s="31">
        <f t="shared" si="7"/>
        <v>0</v>
      </c>
      <c r="O87" s="31">
        <f t="shared" si="7"/>
        <v>-21.6</v>
      </c>
      <c r="P87" s="31">
        <f t="shared" si="7"/>
        <v>-11.75</v>
      </c>
      <c r="Q87" s="31">
        <f t="shared" si="7"/>
        <v>0</v>
      </c>
      <c r="R87" s="31">
        <f t="shared" si="7"/>
        <v>0</v>
      </c>
      <c r="S87" s="31">
        <f t="shared" si="7"/>
        <v>-32.9</v>
      </c>
      <c r="T87" s="31">
        <f t="shared" si="7"/>
        <v>-46.5</v>
      </c>
      <c r="U87" s="31">
        <f t="shared" si="7"/>
        <v>0</v>
      </c>
      <c r="V87" s="31">
        <f t="shared" si="7"/>
        <v>0</v>
      </c>
      <c r="W87" s="31">
        <f t="shared" si="7"/>
        <v>0</v>
      </c>
      <c r="X87" s="31">
        <f t="shared" si="7"/>
        <v>0</v>
      </c>
      <c r="Y87" s="31">
        <f t="shared" si="7"/>
        <v>11.35</v>
      </c>
      <c r="Z87" s="31">
        <f t="shared" si="7"/>
        <v>0</v>
      </c>
      <c r="AA87" s="31">
        <f t="shared" si="7"/>
        <v>0</v>
      </c>
      <c r="AB87" s="32">
        <f t="shared" si="7"/>
        <v>0</v>
      </c>
    </row>
    <row r="88" spans="1:28" ht="15.75" x14ac:dyDescent="0.25">
      <c r="A88" s="24"/>
      <c r="B88" s="33">
        <v>45337</v>
      </c>
      <c r="C88" s="37">
        <f t="shared" si="2"/>
        <v>41.016666659999999</v>
      </c>
      <c r="D88" s="38">
        <f t="shared" si="3"/>
        <v>-370.94999998999998</v>
      </c>
      <c r="E88" s="50">
        <f t="shared" si="7"/>
        <v>8.43333333</v>
      </c>
      <c r="F88" s="31">
        <f t="shared" si="7"/>
        <v>0</v>
      </c>
      <c r="G88" s="31">
        <f t="shared" si="7"/>
        <v>0</v>
      </c>
      <c r="H88" s="31">
        <f t="shared" si="7"/>
        <v>0</v>
      </c>
      <c r="I88" s="31">
        <f t="shared" si="7"/>
        <v>-16</v>
      </c>
      <c r="J88" s="31">
        <f t="shared" si="7"/>
        <v>-20</v>
      </c>
      <c r="K88" s="31">
        <f t="shared" si="7"/>
        <v>0</v>
      </c>
      <c r="L88" s="31">
        <f t="shared" si="7"/>
        <v>-23</v>
      </c>
      <c r="M88" s="31">
        <f t="shared" si="7"/>
        <v>-23</v>
      </c>
      <c r="N88" s="31">
        <f t="shared" si="7"/>
        <v>-62</v>
      </c>
      <c r="O88" s="31">
        <f t="shared" si="7"/>
        <v>-62</v>
      </c>
      <c r="P88" s="31">
        <f t="shared" si="7"/>
        <v>-50.483333330000001</v>
      </c>
      <c r="Q88" s="31">
        <f t="shared" si="7"/>
        <v>-45</v>
      </c>
      <c r="R88" s="31">
        <f t="shared" si="7"/>
        <v>-33.233333330000001</v>
      </c>
      <c r="S88" s="31">
        <f t="shared" si="7"/>
        <v>-16.899999999999999</v>
      </c>
      <c r="T88" s="31">
        <f t="shared" si="7"/>
        <v>-19.333333329999999</v>
      </c>
      <c r="U88" s="31">
        <f t="shared" si="7"/>
        <v>0</v>
      </c>
      <c r="V88" s="31">
        <f t="shared" si="7"/>
        <v>0</v>
      </c>
      <c r="W88" s="31">
        <f t="shared" si="7"/>
        <v>0</v>
      </c>
      <c r="X88" s="31">
        <f t="shared" si="7"/>
        <v>0</v>
      </c>
      <c r="Y88" s="31">
        <f t="shared" si="7"/>
        <v>0</v>
      </c>
      <c r="Z88" s="31">
        <f t="shared" si="7"/>
        <v>32.583333330000002</v>
      </c>
      <c r="AA88" s="31">
        <f t="shared" si="7"/>
        <v>0</v>
      </c>
      <c r="AB88" s="32">
        <f t="shared" si="7"/>
        <v>0</v>
      </c>
    </row>
    <row r="89" spans="1:28" ht="15.75" x14ac:dyDescent="0.25">
      <c r="A89" s="24"/>
      <c r="B89" s="33">
        <v>45338</v>
      </c>
      <c r="C89" s="37">
        <f t="shared" si="2"/>
        <v>47.833333330000002</v>
      </c>
      <c r="D89" s="38">
        <f t="shared" si="3"/>
        <v>-293.33333333999997</v>
      </c>
      <c r="E89" s="50">
        <f t="shared" si="7"/>
        <v>0</v>
      </c>
      <c r="F89" s="31">
        <f t="shared" si="7"/>
        <v>0</v>
      </c>
      <c r="G89" s="31">
        <f t="shared" si="7"/>
        <v>0</v>
      </c>
      <c r="H89" s="31">
        <f t="shared" si="7"/>
        <v>0</v>
      </c>
      <c r="I89" s="31">
        <f t="shared" si="7"/>
        <v>0</v>
      </c>
      <c r="J89" s="31">
        <f t="shared" si="7"/>
        <v>0</v>
      </c>
      <c r="K89" s="31">
        <f t="shared" si="7"/>
        <v>0</v>
      </c>
      <c r="L89" s="31">
        <f t="shared" si="7"/>
        <v>0</v>
      </c>
      <c r="M89" s="31">
        <f t="shared" si="7"/>
        <v>-15.66666667</v>
      </c>
      <c r="N89" s="31">
        <f t="shared" si="7"/>
        <v>-56</v>
      </c>
      <c r="O89" s="31">
        <f t="shared" si="7"/>
        <v>-56</v>
      </c>
      <c r="P89" s="31">
        <f t="shared" si="7"/>
        <v>-41</v>
      </c>
      <c r="Q89" s="31">
        <f t="shared" si="7"/>
        <v>-25</v>
      </c>
      <c r="R89" s="31">
        <f t="shared" si="7"/>
        <v>-25</v>
      </c>
      <c r="S89" s="31">
        <f t="shared" si="7"/>
        <v>-40</v>
      </c>
      <c r="T89" s="31">
        <f t="shared" si="7"/>
        <v>-34.666666669999998</v>
      </c>
      <c r="U89" s="31">
        <f t="shared" si="7"/>
        <v>0</v>
      </c>
      <c r="V89" s="31">
        <f t="shared" si="7"/>
        <v>0</v>
      </c>
      <c r="W89" s="31">
        <f t="shared" si="7"/>
        <v>0</v>
      </c>
      <c r="X89" s="31">
        <f t="shared" si="7"/>
        <v>0</v>
      </c>
      <c r="Y89" s="31">
        <f t="shared" si="7"/>
        <v>0</v>
      </c>
      <c r="Z89" s="31">
        <f t="shared" si="7"/>
        <v>0</v>
      </c>
      <c r="AA89" s="31">
        <f t="shared" si="7"/>
        <v>6.8333333300000003</v>
      </c>
      <c r="AB89" s="32">
        <f t="shared" si="7"/>
        <v>41</v>
      </c>
    </row>
    <row r="90" spans="1:28" ht="15.75" x14ac:dyDescent="0.25">
      <c r="A90" s="24"/>
      <c r="B90" s="33">
        <v>45339</v>
      </c>
      <c r="C90" s="37">
        <f t="shared" si="2"/>
        <v>152.9</v>
      </c>
      <c r="D90" s="38">
        <f t="shared" si="3"/>
        <v>-31.3</v>
      </c>
      <c r="E90" s="50">
        <f t="shared" si="7"/>
        <v>0</v>
      </c>
      <c r="F90" s="31">
        <f t="shared" si="7"/>
        <v>0</v>
      </c>
      <c r="G90" s="31">
        <f t="shared" si="7"/>
        <v>0</v>
      </c>
      <c r="H90" s="31">
        <f t="shared" si="7"/>
        <v>0</v>
      </c>
      <c r="I90" s="31">
        <f t="shared" si="7"/>
        <v>0</v>
      </c>
      <c r="J90" s="31">
        <f t="shared" si="7"/>
        <v>4.4000000000000004</v>
      </c>
      <c r="K90" s="31">
        <f t="shared" si="7"/>
        <v>0</v>
      </c>
      <c r="L90" s="31">
        <f t="shared" si="7"/>
        <v>0</v>
      </c>
      <c r="M90" s="31">
        <f t="shared" si="7"/>
        <v>0</v>
      </c>
      <c r="N90" s="31">
        <f t="shared" si="7"/>
        <v>31.5</v>
      </c>
      <c r="O90" s="31">
        <f t="shared" si="7"/>
        <v>39</v>
      </c>
      <c r="P90" s="31">
        <f t="shared" si="7"/>
        <v>39</v>
      </c>
      <c r="Q90" s="31">
        <f t="shared" si="7"/>
        <v>39</v>
      </c>
      <c r="R90" s="31">
        <f t="shared" si="7"/>
        <v>0</v>
      </c>
      <c r="S90" s="31">
        <f t="shared" si="7"/>
        <v>0</v>
      </c>
      <c r="T90" s="31">
        <f t="shared" si="7"/>
        <v>0</v>
      </c>
      <c r="U90" s="31">
        <f t="shared" si="7"/>
        <v>-31.3</v>
      </c>
      <c r="V90" s="31">
        <f t="shared" si="7"/>
        <v>0</v>
      </c>
      <c r="W90" s="31">
        <f t="shared" si="7"/>
        <v>0</v>
      </c>
      <c r="X90" s="31">
        <f t="shared" si="7"/>
        <v>0</v>
      </c>
      <c r="Y90" s="31">
        <f t="shared" si="7"/>
        <v>0</v>
      </c>
      <c r="Z90" s="31">
        <f t="shared" si="7"/>
        <v>0</v>
      </c>
      <c r="AA90" s="31">
        <f t="shared" si="7"/>
        <v>0</v>
      </c>
      <c r="AB90" s="32">
        <f t="shared" si="7"/>
        <v>0</v>
      </c>
    </row>
    <row r="91" spans="1:28" ht="15.75" x14ac:dyDescent="0.25">
      <c r="A91" s="24"/>
      <c r="B91" s="33">
        <v>45340</v>
      </c>
      <c r="C91" s="37">
        <f t="shared" si="2"/>
        <v>259</v>
      </c>
      <c r="D91" s="38">
        <f t="shared" si="3"/>
        <v>-140.66666666999998</v>
      </c>
      <c r="E91" s="50">
        <f t="shared" si="7"/>
        <v>0</v>
      </c>
      <c r="F91" s="31">
        <f t="shared" si="7"/>
        <v>0</v>
      </c>
      <c r="G91" s="31">
        <f t="shared" si="7"/>
        <v>0</v>
      </c>
      <c r="H91" s="31">
        <f t="shared" si="7"/>
        <v>0</v>
      </c>
      <c r="I91" s="31">
        <f t="shared" si="7"/>
        <v>0</v>
      </c>
      <c r="J91" s="31">
        <f t="shared" si="7"/>
        <v>-22</v>
      </c>
      <c r="K91" s="31">
        <f t="shared" si="7"/>
        <v>-14.66666667</v>
      </c>
      <c r="L91" s="31">
        <f t="shared" si="7"/>
        <v>-15.33333333</v>
      </c>
      <c r="M91" s="31">
        <f t="shared" si="7"/>
        <v>-32.666666669999998</v>
      </c>
      <c r="N91" s="31">
        <f t="shared" si="7"/>
        <v>7.7</v>
      </c>
      <c r="O91" s="31">
        <f t="shared" si="7"/>
        <v>13.2</v>
      </c>
      <c r="P91" s="31">
        <f t="shared" si="7"/>
        <v>56.766666669999999</v>
      </c>
      <c r="Q91" s="31">
        <f t="shared" si="7"/>
        <v>57</v>
      </c>
      <c r="R91" s="31">
        <f t="shared" si="7"/>
        <v>19.81666667</v>
      </c>
      <c r="S91" s="31">
        <f t="shared" si="7"/>
        <v>0</v>
      </c>
      <c r="T91" s="31">
        <f t="shared" si="7"/>
        <v>-23.333333329999999</v>
      </c>
      <c r="U91" s="31">
        <f t="shared" si="7"/>
        <v>-32.666666669999998</v>
      </c>
      <c r="V91" s="31">
        <f t="shared" si="7"/>
        <v>0</v>
      </c>
      <c r="W91" s="31">
        <f t="shared" si="7"/>
        <v>0</v>
      </c>
      <c r="X91" s="31">
        <f t="shared" si="7"/>
        <v>0</v>
      </c>
      <c r="Y91" s="31">
        <f t="shared" si="7"/>
        <v>41</v>
      </c>
      <c r="Z91" s="31">
        <f t="shared" si="7"/>
        <v>21.18333333</v>
      </c>
      <c r="AA91" s="31">
        <f t="shared" si="7"/>
        <v>21</v>
      </c>
      <c r="AB91" s="32">
        <f t="shared" si="7"/>
        <v>21.333333329999999</v>
      </c>
    </row>
    <row r="92" spans="1:28" ht="15.75" x14ac:dyDescent="0.25">
      <c r="A92" s="24"/>
      <c r="B92" s="33">
        <v>45341</v>
      </c>
      <c r="C92" s="37">
        <f t="shared" si="2"/>
        <v>13.616666670000001</v>
      </c>
      <c r="D92" s="38">
        <f t="shared" si="3"/>
        <v>-368.91666667999999</v>
      </c>
      <c r="E92" s="50">
        <f t="shared" si="7"/>
        <v>0</v>
      </c>
      <c r="F92" s="31">
        <f t="shared" si="7"/>
        <v>0</v>
      </c>
      <c r="G92" s="31">
        <f t="shared" si="7"/>
        <v>0</v>
      </c>
      <c r="H92" s="31">
        <f t="shared" si="7"/>
        <v>0</v>
      </c>
      <c r="I92" s="31">
        <f t="shared" si="7"/>
        <v>0</v>
      </c>
      <c r="J92" s="31">
        <f t="shared" si="7"/>
        <v>0</v>
      </c>
      <c r="K92" s="31">
        <f t="shared" si="7"/>
        <v>0</v>
      </c>
      <c r="L92" s="31">
        <f t="shared" si="7"/>
        <v>0</v>
      </c>
      <c r="M92" s="31">
        <f t="shared" si="7"/>
        <v>0</v>
      </c>
      <c r="N92" s="31">
        <f t="shared" si="7"/>
        <v>13.616666670000001</v>
      </c>
      <c r="O92" s="31">
        <f t="shared" si="7"/>
        <v>-9.3833333400000019</v>
      </c>
      <c r="P92" s="31">
        <f t="shared" si="7"/>
        <v>-48.066666669999996</v>
      </c>
      <c r="Q92" s="31">
        <f t="shared" si="7"/>
        <v>-62</v>
      </c>
      <c r="R92" s="31">
        <f t="shared" si="7"/>
        <v>-67.5</v>
      </c>
      <c r="S92" s="31">
        <f t="shared" si="7"/>
        <v>-75.566666670000004</v>
      </c>
      <c r="T92" s="31">
        <f t="shared" si="7"/>
        <v>-62</v>
      </c>
      <c r="U92" s="31">
        <f t="shared" si="7"/>
        <v>-44.4</v>
      </c>
      <c r="V92" s="31">
        <f t="shared" si="7"/>
        <v>0</v>
      </c>
      <c r="W92" s="31">
        <f t="shared" si="7"/>
        <v>0</v>
      </c>
      <c r="X92" s="31">
        <f t="shared" si="7"/>
        <v>0</v>
      </c>
      <c r="Y92" s="31">
        <f t="shared" si="7"/>
        <v>0</v>
      </c>
      <c r="Z92" s="31">
        <f t="shared" si="7"/>
        <v>0</v>
      </c>
      <c r="AA92" s="31">
        <f t="shared" si="7"/>
        <v>0</v>
      </c>
      <c r="AB92" s="32">
        <f t="shared" si="7"/>
        <v>0</v>
      </c>
    </row>
    <row r="93" spans="1:28" ht="15.75" x14ac:dyDescent="0.25">
      <c r="A93" s="24"/>
      <c r="B93" s="33">
        <v>45342</v>
      </c>
      <c r="C93" s="37">
        <f t="shared" si="2"/>
        <v>60.616666660000007</v>
      </c>
      <c r="D93" s="38">
        <f t="shared" si="3"/>
        <v>-353.86666665999996</v>
      </c>
      <c r="E93" s="50">
        <f t="shared" si="7"/>
        <v>-21.866666670000001</v>
      </c>
      <c r="F93" s="31">
        <f t="shared" si="7"/>
        <v>-30</v>
      </c>
      <c r="G93" s="31">
        <f t="shared" si="7"/>
        <v>-23.333333329999999</v>
      </c>
      <c r="H93" s="31">
        <f t="shared" si="7"/>
        <v>-30</v>
      </c>
      <c r="I93" s="31">
        <f t="shared" si="7"/>
        <v>-40</v>
      </c>
      <c r="J93" s="31">
        <f t="shared" si="7"/>
        <v>0</v>
      </c>
      <c r="K93" s="31">
        <f t="shared" si="7"/>
        <v>-14.33333333</v>
      </c>
      <c r="L93" s="31">
        <f t="shared" si="7"/>
        <v>0</v>
      </c>
      <c r="M93" s="31">
        <f t="shared" si="7"/>
        <v>0</v>
      </c>
      <c r="N93" s="31">
        <f t="shared" si="7"/>
        <v>46.683333330000004</v>
      </c>
      <c r="O93" s="31">
        <f t="shared" si="7"/>
        <v>13.93333333</v>
      </c>
      <c r="P93" s="31">
        <f t="shared" si="7"/>
        <v>-10.5</v>
      </c>
      <c r="Q93" s="31">
        <f t="shared" si="7"/>
        <v>-79.5</v>
      </c>
      <c r="R93" s="31">
        <f t="shared" si="7"/>
        <v>-74.333333330000002</v>
      </c>
      <c r="S93" s="31">
        <f t="shared" si="7"/>
        <v>-30</v>
      </c>
      <c r="T93" s="31">
        <f t="shared" si="7"/>
        <v>0</v>
      </c>
      <c r="U93" s="31">
        <f t="shared" si="7"/>
        <v>0</v>
      </c>
      <c r="V93" s="31">
        <f t="shared" si="7"/>
        <v>0</v>
      </c>
      <c r="W93" s="31">
        <f t="shared" si="7"/>
        <v>0</v>
      </c>
      <c r="X93" s="31">
        <f t="shared" si="7"/>
        <v>0</v>
      </c>
      <c r="Y93" s="31">
        <f t="shared" si="7"/>
        <v>0</v>
      </c>
      <c r="Z93" s="31">
        <f t="shared" si="7"/>
        <v>0</v>
      </c>
      <c r="AA93" s="31">
        <f t="shared" si="7"/>
        <v>0</v>
      </c>
      <c r="AB93" s="32">
        <f t="shared" si="7"/>
        <v>0</v>
      </c>
    </row>
    <row r="94" spans="1:28" ht="15.75" x14ac:dyDescent="0.25">
      <c r="A94" s="24"/>
      <c r="B94" s="33">
        <v>45343</v>
      </c>
      <c r="C94" s="37">
        <f t="shared" si="2"/>
        <v>230.44999998999998</v>
      </c>
      <c r="D94" s="38">
        <f t="shared" si="3"/>
        <v>-197</v>
      </c>
      <c r="E94" s="50">
        <f t="shared" si="7"/>
        <v>0</v>
      </c>
      <c r="F94" s="31">
        <f t="shared" si="7"/>
        <v>0</v>
      </c>
      <c r="G94" s="31">
        <f t="shared" si="7"/>
        <v>0</v>
      </c>
      <c r="H94" s="31">
        <f t="shared" si="7"/>
        <v>0</v>
      </c>
      <c r="I94" s="31">
        <f t="shared" si="7"/>
        <v>-38</v>
      </c>
      <c r="J94" s="31">
        <f t="shared" si="7"/>
        <v>-24</v>
      </c>
      <c r="K94" s="31">
        <f t="shared" si="7"/>
        <v>0</v>
      </c>
      <c r="L94" s="31">
        <f t="shared" si="7"/>
        <v>0</v>
      </c>
      <c r="M94" s="31">
        <f t="shared" si="7"/>
        <v>0</v>
      </c>
      <c r="N94" s="31">
        <f t="shared" si="7"/>
        <v>-20</v>
      </c>
      <c r="O94" s="31">
        <f t="shared" si="7"/>
        <v>-40</v>
      </c>
      <c r="P94" s="31">
        <f t="shared" si="7"/>
        <v>-40</v>
      </c>
      <c r="Q94" s="31">
        <f t="shared" si="7"/>
        <v>-35</v>
      </c>
      <c r="R94" s="31">
        <f t="shared" si="7"/>
        <v>19.333333330000002</v>
      </c>
      <c r="S94" s="31">
        <f t="shared" si="7"/>
        <v>115.13333333</v>
      </c>
      <c r="T94" s="31">
        <f t="shared" si="7"/>
        <v>83</v>
      </c>
      <c r="U94" s="31">
        <f t="shared" si="7"/>
        <v>12.983333330000001</v>
      </c>
      <c r="V94" s="31">
        <f t="shared" si="7"/>
        <v>0</v>
      </c>
      <c r="W94" s="31">
        <f t="shared" si="7"/>
        <v>0</v>
      </c>
      <c r="X94" s="31">
        <f t="shared" si="7"/>
        <v>0</v>
      </c>
      <c r="Y94" s="31">
        <f t="shared" si="7"/>
        <v>0</v>
      </c>
      <c r="Z94" s="31">
        <f t="shared" si="7"/>
        <v>0</v>
      </c>
      <c r="AA94" s="31">
        <f t="shared" si="7"/>
        <v>0</v>
      </c>
      <c r="AB94" s="32">
        <f t="shared" si="7"/>
        <v>0</v>
      </c>
    </row>
    <row r="95" spans="1:28" ht="15.75" x14ac:dyDescent="0.25">
      <c r="A95" s="24"/>
      <c r="B95" s="33">
        <v>45344</v>
      </c>
      <c r="C95" s="37">
        <f t="shared" si="2"/>
        <v>8.7833333299999996</v>
      </c>
      <c r="D95" s="38">
        <f t="shared" si="3"/>
        <v>-312</v>
      </c>
      <c r="E95" s="50">
        <f t="shared" si="7"/>
        <v>0</v>
      </c>
      <c r="F95" s="31">
        <f t="shared" si="7"/>
        <v>0</v>
      </c>
      <c r="G95" s="31">
        <f t="shared" si="7"/>
        <v>0</v>
      </c>
      <c r="H95" s="31">
        <f t="shared" si="7"/>
        <v>0</v>
      </c>
      <c r="I95" s="31">
        <f t="shared" si="7"/>
        <v>0</v>
      </c>
      <c r="J95" s="31">
        <f t="shared" si="7"/>
        <v>-19.5</v>
      </c>
      <c r="K95" s="31">
        <f t="shared" si="7"/>
        <v>0</v>
      </c>
      <c r="L95" s="31">
        <f t="shared" si="7"/>
        <v>-7.6</v>
      </c>
      <c r="M95" s="31">
        <f t="shared" si="7"/>
        <v>-24</v>
      </c>
      <c r="N95" s="31">
        <f t="shared" si="7"/>
        <v>-24.15</v>
      </c>
      <c r="O95" s="31">
        <f t="shared" si="7"/>
        <v>8.7833333299999996</v>
      </c>
      <c r="P95" s="31">
        <f t="shared" si="7"/>
        <v>-24.5</v>
      </c>
      <c r="Q95" s="31">
        <f t="shared" si="7"/>
        <v>-35</v>
      </c>
      <c r="R95" s="31">
        <f t="shared" si="7"/>
        <v>-35</v>
      </c>
      <c r="S95" s="31">
        <f t="shared" si="7"/>
        <v>-45</v>
      </c>
      <c r="T95" s="31">
        <f t="shared" si="7"/>
        <v>-45</v>
      </c>
      <c r="U95" s="31">
        <f t="shared" si="7"/>
        <v>-32.25</v>
      </c>
      <c r="V95" s="31">
        <f t="shared" si="7"/>
        <v>-20</v>
      </c>
      <c r="W95" s="31">
        <f t="shared" si="7"/>
        <v>0</v>
      </c>
      <c r="X95" s="31">
        <f t="shared" si="7"/>
        <v>0</v>
      </c>
      <c r="Y95" s="31">
        <f t="shared" si="7"/>
        <v>0</v>
      </c>
      <c r="Z95" s="31">
        <f t="shared" si="7"/>
        <v>0</v>
      </c>
      <c r="AA95" s="31">
        <f t="shared" si="7"/>
        <v>0</v>
      </c>
      <c r="AB95" s="32">
        <f t="shared" si="7"/>
        <v>0</v>
      </c>
    </row>
    <row r="96" spans="1:28" ht="15.75" x14ac:dyDescent="0.25">
      <c r="A96" s="24"/>
      <c r="B96" s="33">
        <v>45345</v>
      </c>
      <c r="C96" s="37">
        <f t="shared" si="2"/>
        <v>105.08333333</v>
      </c>
      <c r="D96" s="38">
        <f t="shared" si="3"/>
        <v>-738.78333332</v>
      </c>
      <c r="E96" s="50">
        <f t="shared" si="7"/>
        <v>30.583333329999999</v>
      </c>
      <c r="F96" s="31">
        <f t="shared" si="7"/>
        <v>-4.3333333300000003</v>
      </c>
      <c r="G96" s="31">
        <f t="shared" si="7"/>
        <v>-6.3333333300000003</v>
      </c>
      <c r="H96" s="31">
        <f t="shared" si="7"/>
        <v>0</v>
      </c>
      <c r="I96" s="31">
        <f t="shared" si="7"/>
        <v>-22</v>
      </c>
      <c r="J96" s="31">
        <f t="shared" si="7"/>
        <v>-40</v>
      </c>
      <c r="K96" s="31">
        <f t="shared" si="7"/>
        <v>-40</v>
      </c>
      <c r="L96" s="31">
        <f t="shared" si="7"/>
        <v>-24.2</v>
      </c>
      <c r="M96" s="31">
        <f t="shared" si="7"/>
        <v>-40</v>
      </c>
      <c r="N96" s="31">
        <f t="shared" si="7"/>
        <v>-85</v>
      </c>
      <c r="O96" s="31">
        <f t="shared" si="7"/>
        <v>-85</v>
      </c>
      <c r="P96" s="31">
        <f t="shared" si="7"/>
        <v>-70</v>
      </c>
      <c r="Q96" s="31">
        <f t="shared" si="7"/>
        <v>-47.833333330000002</v>
      </c>
      <c r="R96" s="31">
        <f t="shared" si="7"/>
        <v>5.8333333300000003</v>
      </c>
      <c r="S96" s="31">
        <f t="shared" si="7"/>
        <v>31</v>
      </c>
      <c r="T96" s="31">
        <f t="shared" ref="T96:AB96" si="8">T26+T61</f>
        <v>31</v>
      </c>
      <c r="U96" s="31">
        <f t="shared" si="8"/>
        <v>6.6666666699999997</v>
      </c>
      <c r="V96" s="31">
        <f t="shared" si="8"/>
        <v>-34.083333330000002</v>
      </c>
      <c r="W96" s="31">
        <f t="shared" si="8"/>
        <v>-40</v>
      </c>
      <c r="X96" s="31">
        <f t="shared" si="8"/>
        <v>-40</v>
      </c>
      <c r="Y96" s="31">
        <f t="shared" si="8"/>
        <v>-40</v>
      </c>
      <c r="Z96" s="31">
        <f t="shared" si="8"/>
        <v>-40</v>
      </c>
      <c r="AA96" s="31">
        <f t="shared" si="8"/>
        <v>-40</v>
      </c>
      <c r="AB96" s="32">
        <f t="shared" si="8"/>
        <v>-40</v>
      </c>
    </row>
    <row r="97" spans="1:28" ht="15.75" x14ac:dyDescent="0.25">
      <c r="A97" s="24"/>
      <c r="B97" s="33">
        <v>45346</v>
      </c>
      <c r="C97" s="37">
        <f t="shared" si="2"/>
        <v>578.9666666600001</v>
      </c>
      <c r="D97" s="38">
        <f t="shared" si="3"/>
        <v>-262.5</v>
      </c>
      <c r="E97" s="50">
        <f t="shared" ref="E97:AB104" si="9">E27+E62</f>
        <v>-35</v>
      </c>
      <c r="F97" s="31">
        <f t="shared" si="9"/>
        <v>-30</v>
      </c>
      <c r="G97" s="31">
        <f t="shared" si="9"/>
        <v>-16</v>
      </c>
      <c r="H97" s="31">
        <f t="shared" si="9"/>
        <v>-8.5</v>
      </c>
      <c r="I97" s="31">
        <f t="shared" si="9"/>
        <v>-30</v>
      </c>
      <c r="J97" s="31">
        <f t="shared" si="9"/>
        <v>-45</v>
      </c>
      <c r="K97" s="31">
        <f t="shared" si="9"/>
        <v>-40</v>
      </c>
      <c r="L97" s="31">
        <f t="shared" si="9"/>
        <v>-25</v>
      </c>
      <c r="M97" s="31">
        <f t="shared" si="9"/>
        <v>-33</v>
      </c>
      <c r="N97" s="31">
        <f t="shared" si="9"/>
        <v>22.5</v>
      </c>
      <c r="O97" s="31">
        <f t="shared" si="9"/>
        <v>71.133333329999999</v>
      </c>
      <c r="P97" s="31">
        <f t="shared" si="9"/>
        <v>97</v>
      </c>
      <c r="Q97" s="31">
        <f t="shared" si="9"/>
        <v>122</v>
      </c>
      <c r="R97" s="31">
        <f t="shared" si="9"/>
        <v>124.33333333</v>
      </c>
      <c r="S97" s="31">
        <f t="shared" si="9"/>
        <v>101</v>
      </c>
      <c r="T97" s="31">
        <f t="shared" si="9"/>
        <v>41</v>
      </c>
      <c r="U97" s="31">
        <f t="shared" si="9"/>
        <v>0</v>
      </c>
      <c r="V97" s="31">
        <f t="shared" si="9"/>
        <v>0</v>
      </c>
      <c r="W97" s="31">
        <f t="shared" si="9"/>
        <v>0</v>
      </c>
      <c r="X97" s="31">
        <f t="shared" si="9"/>
        <v>0</v>
      </c>
      <c r="Y97" s="31">
        <f t="shared" si="9"/>
        <v>0</v>
      </c>
      <c r="Z97" s="31">
        <f t="shared" si="9"/>
        <v>0</v>
      </c>
      <c r="AA97" s="31">
        <f t="shared" si="9"/>
        <v>0</v>
      </c>
      <c r="AB97" s="32">
        <f t="shared" si="9"/>
        <v>0</v>
      </c>
    </row>
    <row r="98" spans="1:28" ht="15.75" x14ac:dyDescent="0.25">
      <c r="A98" s="24"/>
      <c r="B98" s="33">
        <v>45347</v>
      </c>
      <c r="C98" s="37">
        <f t="shared" si="2"/>
        <v>242.98333332999999</v>
      </c>
      <c r="D98" s="38">
        <f t="shared" si="3"/>
        <v>-61.083333330000002</v>
      </c>
      <c r="E98" s="50">
        <f t="shared" si="9"/>
        <v>-19.833333329999999</v>
      </c>
      <c r="F98" s="31">
        <f t="shared" si="9"/>
        <v>-30</v>
      </c>
      <c r="G98" s="31">
        <f t="shared" si="9"/>
        <v>-11.25</v>
      </c>
      <c r="H98" s="31">
        <f t="shared" si="9"/>
        <v>0</v>
      </c>
      <c r="I98" s="31">
        <f t="shared" si="9"/>
        <v>0</v>
      </c>
      <c r="J98" s="31">
        <f t="shared" si="9"/>
        <v>0</v>
      </c>
      <c r="K98" s="31">
        <f t="shared" si="9"/>
        <v>0</v>
      </c>
      <c r="L98" s="31">
        <f t="shared" si="9"/>
        <v>0</v>
      </c>
      <c r="M98" s="31">
        <f t="shared" si="9"/>
        <v>21.95</v>
      </c>
      <c r="N98" s="31">
        <f t="shared" si="9"/>
        <v>56</v>
      </c>
      <c r="O98" s="31">
        <f t="shared" si="9"/>
        <v>56</v>
      </c>
      <c r="P98" s="31">
        <f t="shared" si="9"/>
        <v>32.5</v>
      </c>
      <c r="Q98" s="31">
        <f t="shared" si="9"/>
        <v>43</v>
      </c>
      <c r="R98" s="31">
        <f t="shared" si="9"/>
        <v>26.55</v>
      </c>
      <c r="S98" s="31">
        <f t="shared" si="9"/>
        <v>6.9833333299999998</v>
      </c>
      <c r="T98" s="31">
        <f t="shared" si="9"/>
        <v>0</v>
      </c>
      <c r="U98" s="31">
        <f t="shared" si="9"/>
        <v>0</v>
      </c>
      <c r="V98" s="31">
        <f t="shared" si="9"/>
        <v>0</v>
      </c>
      <c r="W98" s="31">
        <f t="shared" si="9"/>
        <v>0</v>
      </c>
      <c r="X98" s="31">
        <f t="shared" si="9"/>
        <v>0</v>
      </c>
      <c r="Y98" s="31">
        <f t="shared" si="9"/>
        <v>0</v>
      </c>
      <c r="Z98" s="31">
        <f t="shared" si="9"/>
        <v>0</v>
      </c>
      <c r="AA98" s="31">
        <f t="shared" si="9"/>
        <v>0</v>
      </c>
      <c r="AB98" s="32">
        <f t="shared" si="9"/>
        <v>0</v>
      </c>
    </row>
    <row r="99" spans="1:28" ht="15.75" x14ac:dyDescent="0.25">
      <c r="A99" s="24"/>
      <c r="B99" s="33">
        <v>45348</v>
      </c>
      <c r="C99" s="37">
        <f t="shared" si="2"/>
        <v>530.6</v>
      </c>
      <c r="D99" s="38">
        <f t="shared" si="3"/>
        <v>-453.76666667000001</v>
      </c>
      <c r="E99" s="50">
        <f t="shared" si="9"/>
        <v>-8.1666666699999997</v>
      </c>
      <c r="F99" s="31">
        <f t="shared" si="9"/>
        <v>-35</v>
      </c>
      <c r="G99" s="31">
        <f t="shared" si="9"/>
        <v>-30</v>
      </c>
      <c r="H99" s="31">
        <f t="shared" si="9"/>
        <v>-30</v>
      </c>
      <c r="I99" s="31">
        <f t="shared" si="9"/>
        <v>-30</v>
      </c>
      <c r="J99" s="31">
        <f t="shared" si="9"/>
        <v>-40</v>
      </c>
      <c r="K99" s="31">
        <f t="shared" si="9"/>
        <v>-57</v>
      </c>
      <c r="L99" s="31">
        <f t="shared" si="9"/>
        <v>-60</v>
      </c>
      <c r="M99" s="31">
        <f t="shared" si="9"/>
        <v>-43.6</v>
      </c>
      <c r="N99" s="31">
        <f t="shared" si="9"/>
        <v>-40</v>
      </c>
      <c r="O99" s="31">
        <f t="shared" si="9"/>
        <v>-40</v>
      </c>
      <c r="P99" s="31">
        <f t="shared" si="9"/>
        <v>-28.666666670000001</v>
      </c>
      <c r="Q99" s="31">
        <f t="shared" si="9"/>
        <v>48.45</v>
      </c>
      <c r="R99" s="31">
        <f t="shared" si="9"/>
        <v>113.81666667</v>
      </c>
      <c r="S99" s="31">
        <f t="shared" si="9"/>
        <v>141</v>
      </c>
      <c r="T99" s="31">
        <f t="shared" si="9"/>
        <v>128</v>
      </c>
      <c r="U99" s="31">
        <f t="shared" si="9"/>
        <v>99.333333330000002</v>
      </c>
      <c r="V99" s="31">
        <f t="shared" si="9"/>
        <v>0</v>
      </c>
      <c r="W99" s="31">
        <f t="shared" si="9"/>
        <v>0</v>
      </c>
      <c r="X99" s="31">
        <f t="shared" si="9"/>
        <v>0</v>
      </c>
      <c r="Y99" s="31">
        <f t="shared" si="9"/>
        <v>0</v>
      </c>
      <c r="Z99" s="31">
        <f t="shared" si="9"/>
        <v>0</v>
      </c>
      <c r="AA99" s="31">
        <f t="shared" si="9"/>
        <v>0</v>
      </c>
      <c r="AB99" s="32">
        <f t="shared" si="9"/>
        <v>-11.33333333</v>
      </c>
    </row>
    <row r="100" spans="1:28" ht="15.75" x14ac:dyDescent="0.25">
      <c r="A100" s="24"/>
      <c r="B100" s="33">
        <v>45349</v>
      </c>
      <c r="C100" s="37">
        <f t="shared" si="2"/>
        <v>209.36666667</v>
      </c>
      <c r="D100" s="38">
        <f t="shared" si="3"/>
        <v>-210.26666667000001</v>
      </c>
      <c r="E100" s="50">
        <f t="shared" si="9"/>
        <v>-26.25</v>
      </c>
      <c r="F100" s="31">
        <f t="shared" si="9"/>
        <v>0</v>
      </c>
      <c r="G100" s="31">
        <f t="shared" si="9"/>
        <v>0</v>
      </c>
      <c r="H100" s="31">
        <f t="shared" si="9"/>
        <v>0</v>
      </c>
      <c r="I100" s="31">
        <f t="shared" si="9"/>
        <v>0</v>
      </c>
      <c r="J100" s="31">
        <f t="shared" si="9"/>
        <v>0</v>
      </c>
      <c r="K100" s="31">
        <f t="shared" si="9"/>
        <v>0</v>
      </c>
      <c r="L100" s="31">
        <f t="shared" si="9"/>
        <v>0</v>
      </c>
      <c r="M100" s="31">
        <f t="shared" si="9"/>
        <v>-15</v>
      </c>
      <c r="N100" s="31">
        <f t="shared" si="9"/>
        <v>-45</v>
      </c>
      <c r="O100" s="31">
        <f t="shared" si="9"/>
        <v>-45</v>
      </c>
      <c r="P100" s="31">
        <f t="shared" si="9"/>
        <v>-20.516666669999999</v>
      </c>
      <c r="Q100" s="31">
        <f t="shared" si="9"/>
        <v>22.5</v>
      </c>
      <c r="R100" s="31">
        <f t="shared" si="9"/>
        <v>62.666666669999998</v>
      </c>
      <c r="S100" s="31">
        <f t="shared" si="9"/>
        <v>77.2</v>
      </c>
      <c r="T100" s="31">
        <f t="shared" si="9"/>
        <v>47</v>
      </c>
      <c r="U100" s="31">
        <f t="shared" si="9"/>
        <v>0</v>
      </c>
      <c r="V100" s="31">
        <f t="shared" si="9"/>
        <v>0</v>
      </c>
      <c r="W100" s="31">
        <f t="shared" si="9"/>
        <v>0</v>
      </c>
      <c r="X100" s="31">
        <f t="shared" si="9"/>
        <v>0</v>
      </c>
      <c r="Y100" s="31">
        <f t="shared" si="9"/>
        <v>0</v>
      </c>
      <c r="Z100" s="31">
        <f t="shared" si="9"/>
        <v>-24.75</v>
      </c>
      <c r="AA100" s="31">
        <f t="shared" si="9"/>
        <v>-15</v>
      </c>
      <c r="AB100" s="32">
        <f t="shared" si="9"/>
        <v>-18.75</v>
      </c>
    </row>
    <row r="101" spans="1:28" ht="15.75" x14ac:dyDescent="0.25">
      <c r="A101" s="24"/>
      <c r="B101" s="33">
        <v>45350</v>
      </c>
      <c r="C101" s="37">
        <f t="shared" si="2"/>
        <v>595.33333332999985</v>
      </c>
      <c r="D101" s="38">
        <f t="shared" si="3"/>
        <v>0</v>
      </c>
      <c r="E101" s="50">
        <f t="shared" si="9"/>
        <v>15.666666670000001</v>
      </c>
      <c r="F101" s="31">
        <f t="shared" si="9"/>
        <v>35.5</v>
      </c>
      <c r="G101" s="31">
        <f t="shared" si="9"/>
        <v>12.5</v>
      </c>
      <c r="H101" s="31">
        <f t="shared" si="9"/>
        <v>15.5</v>
      </c>
      <c r="I101" s="31">
        <f t="shared" si="9"/>
        <v>0</v>
      </c>
      <c r="J101" s="31">
        <f t="shared" si="9"/>
        <v>0</v>
      </c>
      <c r="K101" s="31">
        <f t="shared" si="9"/>
        <v>0</v>
      </c>
      <c r="L101" s="31">
        <f t="shared" si="9"/>
        <v>0</v>
      </c>
      <c r="M101" s="31">
        <f t="shared" si="9"/>
        <v>0</v>
      </c>
      <c r="N101" s="31">
        <f t="shared" si="9"/>
        <v>0</v>
      </c>
      <c r="O101" s="31">
        <f t="shared" si="9"/>
        <v>0</v>
      </c>
      <c r="P101" s="31">
        <f t="shared" si="9"/>
        <v>13.66666667</v>
      </c>
      <c r="Q101" s="31">
        <f t="shared" si="9"/>
        <v>74</v>
      </c>
      <c r="R101" s="31">
        <f t="shared" si="9"/>
        <v>105.33333333</v>
      </c>
      <c r="S101" s="31">
        <f t="shared" si="9"/>
        <v>89</v>
      </c>
      <c r="T101" s="31">
        <f t="shared" si="9"/>
        <v>64</v>
      </c>
      <c r="U101" s="31">
        <f t="shared" si="9"/>
        <v>64</v>
      </c>
      <c r="V101" s="31">
        <f t="shared" si="9"/>
        <v>6</v>
      </c>
      <c r="W101" s="31">
        <f t="shared" si="9"/>
        <v>10.4</v>
      </c>
      <c r="X101" s="31">
        <f t="shared" si="9"/>
        <v>41</v>
      </c>
      <c r="Y101" s="31">
        <f t="shared" si="9"/>
        <v>20.43333333</v>
      </c>
      <c r="Z101" s="31">
        <f t="shared" si="9"/>
        <v>9</v>
      </c>
      <c r="AA101" s="31">
        <f t="shared" si="9"/>
        <v>0</v>
      </c>
      <c r="AB101" s="32">
        <f t="shared" si="9"/>
        <v>19.333333329999999</v>
      </c>
    </row>
    <row r="102" spans="1:28" ht="15.75" x14ac:dyDescent="0.25">
      <c r="A102" s="24"/>
      <c r="B102" s="33">
        <v>45351</v>
      </c>
      <c r="C102" s="37">
        <f t="shared" si="2"/>
        <v>995.38333332999991</v>
      </c>
      <c r="D102" s="38">
        <f t="shared" si="3"/>
        <v>-62.75</v>
      </c>
      <c r="E102" s="50">
        <f t="shared" si="9"/>
        <v>0</v>
      </c>
      <c r="F102" s="31">
        <f t="shared" si="9"/>
        <v>0</v>
      </c>
      <c r="G102" s="31">
        <f t="shared" si="9"/>
        <v>0</v>
      </c>
      <c r="H102" s="31">
        <f t="shared" si="9"/>
        <v>0</v>
      </c>
      <c r="I102" s="31">
        <f t="shared" si="9"/>
        <v>0</v>
      </c>
      <c r="J102" s="31">
        <f t="shared" si="9"/>
        <v>0</v>
      </c>
      <c r="K102" s="31">
        <f t="shared" si="9"/>
        <v>-21</v>
      </c>
      <c r="L102" s="31">
        <f t="shared" si="9"/>
        <v>-17.25</v>
      </c>
      <c r="M102" s="31">
        <f t="shared" si="9"/>
        <v>81.900000000000006</v>
      </c>
      <c r="N102" s="31">
        <f t="shared" si="9"/>
        <v>114.33333333</v>
      </c>
      <c r="O102" s="31">
        <f t="shared" si="9"/>
        <v>154</v>
      </c>
      <c r="P102" s="31">
        <f t="shared" si="9"/>
        <v>127.2</v>
      </c>
      <c r="Q102" s="31">
        <f t="shared" si="9"/>
        <v>122.4</v>
      </c>
      <c r="R102" s="31">
        <f t="shared" si="9"/>
        <v>128</v>
      </c>
      <c r="S102" s="31">
        <f t="shared" si="9"/>
        <v>115.8</v>
      </c>
      <c r="T102" s="31">
        <f t="shared" si="9"/>
        <v>85</v>
      </c>
      <c r="U102" s="31">
        <f t="shared" si="9"/>
        <v>66.75</v>
      </c>
      <c r="V102" s="31">
        <f t="shared" si="9"/>
        <v>-24.5</v>
      </c>
      <c r="W102" s="31">
        <f t="shared" si="9"/>
        <v>0</v>
      </c>
      <c r="X102" s="31">
        <f t="shared" si="9"/>
        <v>0</v>
      </c>
      <c r="Y102" s="31">
        <f t="shared" si="9"/>
        <v>0</v>
      </c>
      <c r="Z102" s="31">
        <f t="shared" si="9"/>
        <v>0</v>
      </c>
      <c r="AA102" s="31">
        <f t="shared" si="9"/>
        <v>0</v>
      </c>
      <c r="AB102" s="32">
        <f t="shared" si="9"/>
        <v>0</v>
      </c>
    </row>
    <row r="103" spans="1:28" ht="15.75" x14ac:dyDescent="0.25">
      <c r="A103" s="24"/>
      <c r="B103" s="34"/>
      <c r="C103" s="37">
        <f t="shared" si="2"/>
        <v>0</v>
      </c>
      <c r="D103" s="38">
        <f t="shared" si="3"/>
        <v>0</v>
      </c>
      <c r="E103" s="50">
        <f t="shared" si="9"/>
        <v>0</v>
      </c>
      <c r="F103" s="31">
        <f t="shared" si="9"/>
        <v>0</v>
      </c>
      <c r="G103" s="31">
        <f t="shared" si="9"/>
        <v>0</v>
      </c>
      <c r="H103" s="31">
        <f t="shared" si="9"/>
        <v>0</v>
      </c>
      <c r="I103" s="31">
        <f t="shared" si="9"/>
        <v>0</v>
      </c>
      <c r="J103" s="31">
        <f t="shared" si="9"/>
        <v>0</v>
      </c>
      <c r="K103" s="31">
        <f t="shared" si="9"/>
        <v>0</v>
      </c>
      <c r="L103" s="31">
        <f t="shared" si="9"/>
        <v>0</v>
      </c>
      <c r="M103" s="31">
        <f t="shared" si="9"/>
        <v>0</v>
      </c>
      <c r="N103" s="31">
        <f t="shared" si="9"/>
        <v>0</v>
      </c>
      <c r="O103" s="31">
        <f t="shared" si="9"/>
        <v>0</v>
      </c>
      <c r="P103" s="31">
        <f t="shared" si="9"/>
        <v>0</v>
      </c>
      <c r="Q103" s="31">
        <f t="shared" si="9"/>
        <v>0</v>
      </c>
      <c r="R103" s="31">
        <f t="shared" si="9"/>
        <v>0</v>
      </c>
      <c r="S103" s="31">
        <f t="shared" si="9"/>
        <v>0</v>
      </c>
      <c r="T103" s="31">
        <f t="shared" si="9"/>
        <v>0</v>
      </c>
      <c r="U103" s="31">
        <f t="shared" si="9"/>
        <v>0</v>
      </c>
      <c r="V103" s="31">
        <f t="shared" si="9"/>
        <v>0</v>
      </c>
      <c r="W103" s="31">
        <f t="shared" si="9"/>
        <v>0</v>
      </c>
      <c r="X103" s="31">
        <f t="shared" si="9"/>
        <v>0</v>
      </c>
      <c r="Y103" s="31">
        <f t="shared" si="9"/>
        <v>0</v>
      </c>
      <c r="Z103" s="31">
        <f t="shared" si="9"/>
        <v>0</v>
      </c>
      <c r="AA103" s="31">
        <f t="shared" si="9"/>
        <v>0</v>
      </c>
      <c r="AB103" s="32">
        <f t="shared" si="9"/>
        <v>0</v>
      </c>
    </row>
    <row r="104" spans="1:28" ht="15.75" x14ac:dyDescent="0.25">
      <c r="A104" s="24"/>
      <c r="B104" s="52"/>
      <c r="C104" s="53">
        <f t="shared" si="2"/>
        <v>0</v>
      </c>
      <c r="D104" s="54">
        <f t="shared" si="3"/>
        <v>0</v>
      </c>
      <c r="E104" s="55">
        <f t="shared" si="9"/>
        <v>0</v>
      </c>
      <c r="F104" s="56">
        <f t="shared" si="9"/>
        <v>0</v>
      </c>
      <c r="G104" s="56">
        <f t="shared" si="9"/>
        <v>0</v>
      </c>
      <c r="H104" s="56">
        <f t="shared" si="9"/>
        <v>0</v>
      </c>
      <c r="I104" s="56">
        <f t="shared" si="9"/>
        <v>0</v>
      </c>
      <c r="J104" s="56">
        <f t="shared" si="9"/>
        <v>0</v>
      </c>
      <c r="K104" s="56">
        <f t="shared" si="9"/>
        <v>0</v>
      </c>
      <c r="L104" s="56">
        <f t="shared" si="9"/>
        <v>0</v>
      </c>
      <c r="M104" s="56">
        <f t="shared" si="9"/>
        <v>0</v>
      </c>
      <c r="N104" s="56">
        <f t="shared" si="9"/>
        <v>0</v>
      </c>
      <c r="O104" s="56">
        <f t="shared" si="9"/>
        <v>0</v>
      </c>
      <c r="P104" s="56">
        <f t="shared" si="9"/>
        <v>0</v>
      </c>
      <c r="Q104" s="56">
        <f t="shared" si="9"/>
        <v>0</v>
      </c>
      <c r="R104" s="56">
        <f t="shared" si="9"/>
        <v>0</v>
      </c>
      <c r="S104" s="56">
        <f t="shared" si="9"/>
        <v>0</v>
      </c>
      <c r="T104" s="56">
        <f t="shared" si="9"/>
        <v>0</v>
      </c>
      <c r="U104" s="56">
        <f t="shared" si="9"/>
        <v>0</v>
      </c>
      <c r="V104" s="56">
        <f t="shared" si="9"/>
        <v>0</v>
      </c>
      <c r="W104" s="56">
        <f t="shared" si="9"/>
        <v>0</v>
      </c>
      <c r="X104" s="56">
        <f t="shared" si="9"/>
        <v>0</v>
      </c>
      <c r="Y104" s="56">
        <f t="shared" si="9"/>
        <v>0</v>
      </c>
      <c r="Z104" s="56">
        <f t="shared" si="9"/>
        <v>0</v>
      </c>
      <c r="AA104" s="56">
        <f t="shared" si="9"/>
        <v>0</v>
      </c>
      <c r="AB104" s="57">
        <f t="shared" si="9"/>
        <v>0</v>
      </c>
    </row>
  </sheetData>
  <mergeCells count="71">
    <mergeCell ref="E2:AB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B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B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5"/>
  <sheetViews>
    <sheetView tabSelected="1" topLeftCell="A9" workbookViewId="0">
      <selection activeCell="C33" sqref="C33:D33"/>
    </sheetView>
  </sheetViews>
  <sheetFormatPr defaultRowHeight="15" x14ac:dyDescent="0.25"/>
  <cols>
    <col min="1" max="1" width="5.7109375" customWidth="1"/>
    <col min="2" max="2" width="14.28515625" customWidth="1"/>
    <col min="4" max="4" width="17" customWidth="1"/>
  </cols>
  <sheetData>
    <row r="1" spans="1:29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</row>
    <row r="2" spans="1:29" ht="19.5" thickBot="1" x14ac:dyDescent="0.3">
      <c r="A2" s="24"/>
      <c r="B2" s="83" t="s">
        <v>0</v>
      </c>
      <c r="C2" s="77" t="s">
        <v>36</v>
      </c>
      <c r="D2" s="78"/>
      <c r="E2" s="81" t="s">
        <v>43</v>
      </c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2"/>
      <c r="AC2" s="24"/>
    </row>
    <row r="3" spans="1:29" ht="16.5" thickTop="1" thickBot="1" x14ac:dyDescent="0.3">
      <c r="A3" s="24"/>
      <c r="B3" s="84"/>
      <c r="C3" s="79"/>
      <c r="D3" s="80"/>
      <c r="E3" s="25" t="s">
        <v>3</v>
      </c>
      <c r="F3" s="26" t="s">
        <v>4</v>
      </c>
      <c r="G3" s="26" t="s">
        <v>5</v>
      </c>
      <c r="H3" s="26" t="s">
        <v>6</v>
      </c>
      <c r="I3" s="26" t="s">
        <v>7</v>
      </c>
      <c r="J3" s="26" t="s">
        <v>8</v>
      </c>
      <c r="K3" s="26" t="s">
        <v>9</v>
      </c>
      <c r="L3" s="26" t="s">
        <v>10</v>
      </c>
      <c r="M3" s="26" t="s">
        <v>11</v>
      </c>
      <c r="N3" s="26" t="s">
        <v>12</v>
      </c>
      <c r="O3" s="26" t="s">
        <v>13</v>
      </c>
      <c r="P3" s="26" t="s">
        <v>14</v>
      </c>
      <c r="Q3" s="26" t="s">
        <v>15</v>
      </c>
      <c r="R3" s="26" t="s">
        <v>16</v>
      </c>
      <c r="S3" s="27" t="s">
        <v>17</v>
      </c>
      <c r="T3" s="26" t="s">
        <v>18</v>
      </c>
      <c r="U3" s="26" t="s">
        <v>19</v>
      </c>
      <c r="V3" s="26" t="s">
        <v>20</v>
      </c>
      <c r="W3" s="26" t="s">
        <v>21</v>
      </c>
      <c r="X3" s="26" t="s">
        <v>22</v>
      </c>
      <c r="Y3" s="26" t="s">
        <v>23</v>
      </c>
      <c r="Z3" s="26" t="s">
        <v>24</v>
      </c>
      <c r="AA3" s="26" t="s">
        <v>25</v>
      </c>
      <c r="AB3" s="28" t="s">
        <v>26</v>
      </c>
      <c r="AC3" s="24"/>
    </row>
    <row r="4" spans="1:29" ht="15.75" x14ac:dyDescent="0.25">
      <c r="A4" s="24"/>
      <c r="B4" s="58">
        <v>45323</v>
      </c>
      <c r="C4" s="73">
        <f t="shared" ref="C4:C34" si="0">SUM(E4:AB4)</f>
        <v>-315.11470000000008</v>
      </c>
      <c r="D4" s="74"/>
      <c r="E4" s="39">
        <v>16.439699999999998</v>
      </c>
      <c r="F4" s="47">
        <v>-2.4782999999999999</v>
      </c>
      <c r="G4" s="47">
        <v>0.66290000000000004</v>
      </c>
      <c r="H4" s="47">
        <v>-3.669</v>
      </c>
      <c r="I4" s="47">
        <v>-1.0074000000000001</v>
      </c>
      <c r="J4" s="47">
        <v>-17.334800000000001</v>
      </c>
      <c r="K4" s="47">
        <v>-5.2678000000000003</v>
      </c>
      <c r="L4" s="47">
        <v>5.3648999999999996</v>
      </c>
      <c r="M4" s="47">
        <v>8.3806999999999992</v>
      </c>
      <c r="N4" s="47">
        <v>8.1857000000000006</v>
      </c>
      <c r="O4" s="47">
        <v>3.0813000000000001</v>
      </c>
      <c r="P4" s="47">
        <v>7.774</v>
      </c>
      <c r="Q4" s="47">
        <v>21.4939</v>
      </c>
      <c r="R4" s="48">
        <v>-4.0770999999999997</v>
      </c>
      <c r="S4" s="49">
        <v>-1.8993</v>
      </c>
      <c r="T4" s="31">
        <v>-12.065300000000001</v>
      </c>
      <c r="U4" s="31">
        <v>-27.021999999999998</v>
      </c>
      <c r="V4" s="31">
        <v>-69.908799999999999</v>
      </c>
      <c r="W4" s="31">
        <v>-65.289100000000005</v>
      </c>
      <c r="X4" s="31">
        <v>-79.758700000000005</v>
      </c>
      <c r="Y4" s="31">
        <v>-59.301000000000002</v>
      </c>
      <c r="Z4" s="31">
        <v>-1.302</v>
      </c>
      <c r="AA4" s="31">
        <v>-30.9316</v>
      </c>
      <c r="AB4" s="32">
        <v>-5.1856</v>
      </c>
      <c r="AC4" s="24"/>
    </row>
    <row r="5" spans="1:29" ht="15.75" x14ac:dyDescent="0.25">
      <c r="A5" s="24"/>
      <c r="B5" s="59">
        <v>45324</v>
      </c>
      <c r="C5" s="73">
        <f t="shared" si="0"/>
        <v>57.905899999999988</v>
      </c>
      <c r="D5" s="74"/>
      <c r="E5" s="50">
        <v>19.7499</v>
      </c>
      <c r="F5" s="31">
        <v>25.8505</v>
      </c>
      <c r="G5" s="31">
        <v>-16.499500000000001</v>
      </c>
      <c r="H5" s="31">
        <v>-15.459300000000001</v>
      </c>
      <c r="I5" s="31">
        <v>-19.552299999999999</v>
      </c>
      <c r="J5" s="31">
        <v>17.9407</v>
      </c>
      <c r="K5" s="31">
        <v>-2.0573000000000001</v>
      </c>
      <c r="L5" s="31">
        <v>6.7046000000000001</v>
      </c>
      <c r="M5" s="31">
        <v>-11.001899999999999</v>
      </c>
      <c r="N5" s="31">
        <v>15.9018</v>
      </c>
      <c r="O5" s="31">
        <v>23.896100000000001</v>
      </c>
      <c r="P5" s="31">
        <v>25.786300000000001</v>
      </c>
      <c r="Q5" s="31">
        <v>32.991599999999998</v>
      </c>
      <c r="R5" s="31">
        <v>2.0350000000000001</v>
      </c>
      <c r="S5" s="31">
        <v>6.3887</v>
      </c>
      <c r="T5" s="31">
        <v>-12.7576</v>
      </c>
      <c r="U5" s="31">
        <v>-25.864000000000001</v>
      </c>
      <c r="V5" s="31">
        <v>-9.5287000000000006</v>
      </c>
      <c r="W5" s="31">
        <v>0.49719999999999998</v>
      </c>
      <c r="X5" s="31">
        <v>-1.0920000000000001</v>
      </c>
      <c r="Y5" s="31">
        <v>-1.1767000000000001</v>
      </c>
      <c r="Z5" s="31">
        <v>-1.02</v>
      </c>
      <c r="AA5" s="31">
        <v>-3.464</v>
      </c>
      <c r="AB5" s="32">
        <v>-0.36320000000000002</v>
      </c>
      <c r="AC5" s="24"/>
    </row>
    <row r="6" spans="1:29" ht="15.75" x14ac:dyDescent="0.25">
      <c r="A6" s="24"/>
      <c r="B6" s="59">
        <v>45325</v>
      </c>
      <c r="C6" s="73">
        <f t="shared" si="0"/>
        <v>-130.47840000000002</v>
      </c>
      <c r="D6" s="74"/>
      <c r="E6" s="50">
        <v>9.3862000000000005</v>
      </c>
      <c r="F6" s="31">
        <v>6.2836999999999996</v>
      </c>
      <c r="G6" s="31">
        <v>2.5680000000000001</v>
      </c>
      <c r="H6" s="31">
        <v>-5.9047999999999998</v>
      </c>
      <c r="I6" s="31">
        <v>-9.2866999999999997</v>
      </c>
      <c r="J6" s="31">
        <v>-19.646100000000001</v>
      </c>
      <c r="K6" s="31">
        <v>-4.3063000000000002</v>
      </c>
      <c r="L6" s="31">
        <v>3.2201</v>
      </c>
      <c r="M6" s="31">
        <v>0.2631</v>
      </c>
      <c r="N6" s="31">
        <v>-5.2850000000000001</v>
      </c>
      <c r="O6" s="31">
        <v>1.3885000000000001</v>
      </c>
      <c r="P6" s="31">
        <v>-12.3765</v>
      </c>
      <c r="Q6" s="31">
        <v>-14.5563</v>
      </c>
      <c r="R6" s="31">
        <v>-11.1995</v>
      </c>
      <c r="S6" s="31">
        <v>-9.8719999999999999</v>
      </c>
      <c r="T6" s="31">
        <v>-10.6135</v>
      </c>
      <c r="U6" s="31">
        <v>-22.354399999999998</v>
      </c>
      <c r="V6" s="31">
        <v>-2.6456</v>
      </c>
      <c r="W6" s="31">
        <v>-2.8393000000000002</v>
      </c>
      <c r="X6" s="31">
        <v>-2.6671</v>
      </c>
      <c r="Y6" s="31">
        <v>-2.6764999999999999</v>
      </c>
      <c r="Z6" s="31">
        <v>-2.7559</v>
      </c>
      <c r="AA6" s="31">
        <v>-10.522500000000001</v>
      </c>
      <c r="AB6" s="32">
        <v>-4.08</v>
      </c>
      <c r="AC6" s="24"/>
    </row>
    <row r="7" spans="1:29" ht="15.75" x14ac:dyDescent="0.25">
      <c r="A7" s="24"/>
      <c r="B7" s="59">
        <v>45326</v>
      </c>
      <c r="C7" s="73">
        <f t="shared" si="0"/>
        <v>-72.068099999999987</v>
      </c>
      <c r="D7" s="74"/>
      <c r="E7" s="50">
        <v>-3.8250000000000002</v>
      </c>
      <c r="F7" s="31">
        <v>5.9226999999999999</v>
      </c>
      <c r="G7" s="31">
        <v>-0.81259999999999999</v>
      </c>
      <c r="H7" s="31">
        <v>-5.2923999999999998</v>
      </c>
      <c r="I7" s="31">
        <v>-15.7685</v>
      </c>
      <c r="J7" s="31">
        <v>-6.9711999999999996</v>
      </c>
      <c r="K7" s="31">
        <v>-5.0640000000000001</v>
      </c>
      <c r="L7" s="31">
        <v>-10.076499999999999</v>
      </c>
      <c r="M7" s="31">
        <v>-10.389200000000001</v>
      </c>
      <c r="N7" s="31">
        <v>6.4652000000000003</v>
      </c>
      <c r="O7" s="31">
        <v>13.2927</v>
      </c>
      <c r="P7" s="31">
        <v>17.215800000000002</v>
      </c>
      <c r="Q7" s="31">
        <v>-2.7319</v>
      </c>
      <c r="R7" s="31">
        <v>-2.4411999999999998</v>
      </c>
      <c r="S7" s="31">
        <v>0.86599999999999999</v>
      </c>
      <c r="T7" s="31">
        <v>-6.4715999999999996</v>
      </c>
      <c r="U7" s="31">
        <v>-14.678699999999999</v>
      </c>
      <c r="V7" s="31">
        <v>-3.7263999999999999</v>
      </c>
      <c r="W7" s="31">
        <v>-2.7884000000000002</v>
      </c>
      <c r="X7" s="31">
        <v>-13.132400000000001</v>
      </c>
      <c r="Y7" s="31">
        <v>-7.2644000000000002</v>
      </c>
      <c r="Z7" s="31">
        <v>-4.2763</v>
      </c>
      <c r="AA7" s="31">
        <v>-1.325</v>
      </c>
      <c r="AB7" s="32">
        <v>1.2052</v>
      </c>
      <c r="AC7" s="24"/>
    </row>
    <row r="8" spans="1:29" ht="15.75" x14ac:dyDescent="0.25">
      <c r="A8" s="24"/>
      <c r="B8" s="59">
        <v>45327</v>
      </c>
      <c r="C8" s="73">
        <f t="shared" si="0"/>
        <v>-135.32159999999999</v>
      </c>
      <c r="D8" s="74"/>
      <c r="E8" s="50">
        <v>19.430900000000001</v>
      </c>
      <c r="F8" s="31">
        <v>1.8466</v>
      </c>
      <c r="G8" s="31">
        <v>-3.4134000000000002</v>
      </c>
      <c r="H8" s="31">
        <v>-4.7209000000000003</v>
      </c>
      <c r="I8" s="51">
        <v>-8.8714999999999993</v>
      </c>
      <c r="J8" s="31">
        <v>-21.634399999999999</v>
      </c>
      <c r="K8" s="31">
        <v>-7.5228999999999999</v>
      </c>
      <c r="L8" s="31">
        <v>7.9950000000000001</v>
      </c>
      <c r="M8" s="31">
        <v>0.64459999999999995</v>
      </c>
      <c r="N8" s="31">
        <v>-7.7958999999999996</v>
      </c>
      <c r="O8" s="31">
        <v>9.6450999999999993</v>
      </c>
      <c r="P8" s="31">
        <v>-17.584499999999998</v>
      </c>
      <c r="Q8" s="31">
        <v>-6.9726999999999997</v>
      </c>
      <c r="R8" s="31">
        <v>6.5499000000000001</v>
      </c>
      <c r="S8" s="31">
        <v>-2.0550000000000002</v>
      </c>
      <c r="T8" s="31">
        <v>-13.541499999999999</v>
      </c>
      <c r="U8" s="31">
        <v>-18.048400000000001</v>
      </c>
      <c r="V8" s="31">
        <v>-25.904399999999999</v>
      </c>
      <c r="W8" s="31">
        <v>-14.070499999999999</v>
      </c>
      <c r="X8" s="31">
        <v>-2.3039999999999998</v>
      </c>
      <c r="Y8" s="31">
        <v>-0.87319999999999998</v>
      </c>
      <c r="Z8" s="31">
        <v>-5.7946999999999997</v>
      </c>
      <c r="AA8" s="31">
        <v>-25.484500000000001</v>
      </c>
      <c r="AB8" s="32">
        <v>5.1586999999999996</v>
      </c>
      <c r="AC8" s="24"/>
    </row>
    <row r="9" spans="1:29" ht="15.75" x14ac:dyDescent="0.25">
      <c r="A9" s="24"/>
      <c r="B9" s="59">
        <v>45328</v>
      </c>
      <c r="C9" s="73">
        <f t="shared" si="0"/>
        <v>-78.382099999999994</v>
      </c>
      <c r="D9" s="74"/>
      <c r="E9" s="50">
        <v>11.597300000000001</v>
      </c>
      <c r="F9" s="31">
        <v>7.3056000000000001</v>
      </c>
      <c r="G9" s="31">
        <v>-0.17080000000000001</v>
      </c>
      <c r="H9" s="31">
        <v>-5.0793999999999997</v>
      </c>
      <c r="I9" s="31">
        <v>-14.2502</v>
      </c>
      <c r="J9" s="31">
        <v>-14.6898</v>
      </c>
      <c r="K9" s="31">
        <v>-16.4099</v>
      </c>
      <c r="L9" s="31">
        <v>-3.0200000000000001E-2</v>
      </c>
      <c r="M9" s="31">
        <v>7.2827999999999999</v>
      </c>
      <c r="N9" s="31">
        <v>21.188099999999999</v>
      </c>
      <c r="O9" s="31">
        <v>14.1783</v>
      </c>
      <c r="P9" s="31">
        <v>-3.7488999999999999</v>
      </c>
      <c r="Q9" s="31">
        <v>-1.8279000000000001</v>
      </c>
      <c r="R9" s="31">
        <v>13.4026</v>
      </c>
      <c r="S9" s="31">
        <v>-7.5804</v>
      </c>
      <c r="T9" s="31">
        <v>-36.484699999999997</v>
      </c>
      <c r="U9" s="31">
        <v>-36.866399999999999</v>
      </c>
      <c r="V9" s="31">
        <v>-7.6890000000000001</v>
      </c>
      <c r="W9" s="31">
        <v>-2.9154</v>
      </c>
      <c r="X9" s="31">
        <v>-13.4754</v>
      </c>
      <c r="Y9" s="31">
        <v>-0.93740000000000001</v>
      </c>
      <c r="Z9" s="31">
        <v>21.409800000000001</v>
      </c>
      <c r="AA9" s="31">
        <v>-24.0029</v>
      </c>
      <c r="AB9" s="32">
        <v>11.412100000000001</v>
      </c>
      <c r="AC9" s="24"/>
    </row>
    <row r="10" spans="1:29" ht="15.75" x14ac:dyDescent="0.25">
      <c r="A10" s="24"/>
      <c r="B10" s="59">
        <v>45329</v>
      </c>
      <c r="C10" s="73">
        <f t="shared" si="0"/>
        <v>-83.279300000000006</v>
      </c>
      <c r="D10" s="74"/>
      <c r="E10" s="50">
        <v>2.4376000000000002</v>
      </c>
      <c r="F10" s="31">
        <v>1.2917000000000001</v>
      </c>
      <c r="G10" s="31">
        <v>8.7101000000000006</v>
      </c>
      <c r="H10" s="31">
        <v>-1.0386</v>
      </c>
      <c r="I10" s="31">
        <v>-3.5232999999999999</v>
      </c>
      <c r="J10" s="31">
        <v>8.4535</v>
      </c>
      <c r="K10" s="31">
        <v>-11.9802</v>
      </c>
      <c r="L10" s="31">
        <v>27.667999999999999</v>
      </c>
      <c r="M10" s="31">
        <v>-3.3241000000000001</v>
      </c>
      <c r="N10" s="31">
        <v>4.8906999999999998</v>
      </c>
      <c r="O10" s="31">
        <v>2.3653</v>
      </c>
      <c r="P10" s="31">
        <v>-23.8065</v>
      </c>
      <c r="Q10" s="31">
        <v>-31.351099999999999</v>
      </c>
      <c r="R10" s="31">
        <v>-19.354199999999999</v>
      </c>
      <c r="S10" s="31">
        <v>23.4695</v>
      </c>
      <c r="T10" s="31">
        <v>-8.3106000000000009</v>
      </c>
      <c r="U10" s="31">
        <v>-26.034300000000002</v>
      </c>
      <c r="V10" s="31">
        <v>-14.328099999999999</v>
      </c>
      <c r="W10" s="31">
        <v>-8.5592000000000006</v>
      </c>
      <c r="X10" s="31">
        <v>-1.4067000000000001</v>
      </c>
      <c r="Y10" s="31">
        <v>-1.0567</v>
      </c>
      <c r="Z10" s="31">
        <v>0.95279999999999998</v>
      </c>
      <c r="AA10" s="31">
        <v>-6.2967000000000004</v>
      </c>
      <c r="AB10" s="32">
        <v>-3.1482000000000001</v>
      </c>
      <c r="AC10" s="24"/>
    </row>
    <row r="11" spans="1:29" ht="15.75" x14ac:dyDescent="0.25">
      <c r="A11" s="24"/>
      <c r="B11" s="59">
        <v>45330</v>
      </c>
      <c r="C11" s="73">
        <f t="shared" si="0"/>
        <v>-89.443399999999997</v>
      </c>
      <c r="D11" s="74"/>
      <c r="E11" s="50">
        <v>-1.4668000000000001</v>
      </c>
      <c r="F11" s="31">
        <v>-3.0385</v>
      </c>
      <c r="G11" s="31">
        <v>-32.972900000000003</v>
      </c>
      <c r="H11" s="31">
        <v>-23.414300000000001</v>
      </c>
      <c r="I11" s="31">
        <v>-26.392199999999999</v>
      </c>
      <c r="J11" s="31">
        <v>12.8263</v>
      </c>
      <c r="K11" s="31">
        <v>-5.1166999999999998</v>
      </c>
      <c r="L11" s="31">
        <v>-13.1968</v>
      </c>
      <c r="M11" s="31">
        <v>23.398800000000001</v>
      </c>
      <c r="N11" s="31">
        <v>29.6128</v>
      </c>
      <c r="O11" s="31">
        <v>25.596900000000002</v>
      </c>
      <c r="P11" s="31">
        <v>6.3848000000000003</v>
      </c>
      <c r="Q11" s="31">
        <v>-4.6036000000000001</v>
      </c>
      <c r="R11" s="31">
        <v>-16.5443</v>
      </c>
      <c r="S11" s="31">
        <v>-4.8448000000000002</v>
      </c>
      <c r="T11" s="31">
        <v>-37.427900000000001</v>
      </c>
      <c r="U11" s="31">
        <v>-52.230800000000002</v>
      </c>
      <c r="V11" s="31">
        <v>-1.8454999999999999</v>
      </c>
      <c r="W11" s="31">
        <v>8.7568000000000001</v>
      </c>
      <c r="X11" s="31">
        <v>14.4099</v>
      </c>
      <c r="Y11" s="31">
        <v>3.2648999999999999</v>
      </c>
      <c r="Z11" s="31">
        <v>15.7163</v>
      </c>
      <c r="AA11" s="31">
        <v>-5.6551999999999998</v>
      </c>
      <c r="AB11" s="32">
        <v>-0.66059999999999997</v>
      </c>
      <c r="AC11" s="24"/>
    </row>
    <row r="12" spans="1:29" ht="15.75" x14ac:dyDescent="0.25">
      <c r="A12" s="24"/>
      <c r="B12" s="59">
        <v>45331</v>
      </c>
      <c r="C12" s="73">
        <f t="shared" si="0"/>
        <v>-46.702100000000009</v>
      </c>
      <c r="D12" s="74"/>
      <c r="E12" s="50">
        <v>12.8117</v>
      </c>
      <c r="F12" s="31">
        <v>-14.5541</v>
      </c>
      <c r="G12" s="31">
        <v>-9.6942000000000004</v>
      </c>
      <c r="H12" s="31">
        <v>-20.0444</v>
      </c>
      <c r="I12" s="31">
        <v>-10.664</v>
      </c>
      <c r="J12" s="31">
        <v>-20.924900000000001</v>
      </c>
      <c r="K12" s="31">
        <v>-12.7356</v>
      </c>
      <c r="L12" s="31">
        <v>10.8972</v>
      </c>
      <c r="M12" s="31">
        <v>20.777699999999999</v>
      </c>
      <c r="N12" s="31">
        <v>11.757400000000001</v>
      </c>
      <c r="O12" s="31">
        <v>-4.5176999999999996</v>
      </c>
      <c r="P12" s="31">
        <v>-8.5824999999999996</v>
      </c>
      <c r="Q12" s="31">
        <v>-9.6426999999999996</v>
      </c>
      <c r="R12" s="31">
        <v>-18.749099999999999</v>
      </c>
      <c r="S12" s="31">
        <v>-13.9658</v>
      </c>
      <c r="T12" s="31">
        <v>-9.1303999999999998</v>
      </c>
      <c r="U12" s="31">
        <v>-9.5633999999999997</v>
      </c>
      <c r="V12" s="31">
        <v>-12.488300000000001</v>
      </c>
      <c r="W12" s="31">
        <v>12.4452</v>
      </c>
      <c r="X12" s="31">
        <v>26.984999999999999</v>
      </c>
      <c r="Y12" s="31">
        <v>29.607099999999999</v>
      </c>
      <c r="Z12" s="31">
        <v>8.8058999999999994</v>
      </c>
      <c r="AA12" s="31">
        <v>-5.4866000000000001</v>
      </c>
      <c r="AB12" s="32">
        <v>-4.5600000000000002E-2</v>
      </c>
      <c r="AC12" s="24"/>
    </row>
    <row r="13" spans="1:29" ht="15.75" x14ac:dyDescent="0.25">
      <c r="A13" s="24"/>
      <c r="B13" s="59">
        <v>45332</v>
      </c>
      <c r="C13" s="73">
        <f t="shared" si="0"/>
        <v>0.72569999999999624</v>
      </c>
      <c r="D13" s="74"/>
      <c r="E13" s="50">
        <v>16.734200000000001</v>
      </c>
      <c r="F13" s="31">
        <v>10.7936</v>
      </c>
      <c r="G13" s="31">
        <v>-1.3405</v>
      </c>
      <c r="H13" s="31">
        <v>-1.4352</v>
      </c>
      <c r="I13" s="31">
        <v>-1.6254</v>
      </c>
      <c r="J13" s="31">
        <v>-4.0731999999999999</v>
      </c>
      <c r="K13" s="31">
        <v>0.2757</v>
      </c>
      <c r="L13" s="31">
        <v>-2.5792000000000002</v>
      </c>
      <c r="M13" s="31">
        <v>-17.510200000000001</v>
      </c>
      <c r="N13" s="31">
        <v>-5.8772000000000002</v>
      </c>
      <c r="O13" s="31">
        <v>5.3349000000000002</v>
      </c>
      <c r="P13" s="31">
        <v>-3.3574000000000002</v>
      </c>
      <c r="Q13" s="31">
        <v>-6.2407000000000004</v>
      </c>
      <c r="R13" s="31">
        <v>-2.3487</v>
      </c>
      <c r="S13" s="31">
        <v>0.48499999999999999</v>
      </c>
      <c r="T13" s="31">
        <v>-2.9135</v>
      </c>
      <c r="U13" s="31">
        <v>21.086099999999998</v>
      </c>
      <c r="V13" s="31">
        <v>8.9725999999999999</v>
      </c>
      <c r="W13" s="31">
        <v>3.8458000000000001</v>
      </c>
      <c r="X13" s="31">
        <v>-1.821</v>
      </c>
      <c r="Y13" s="31">
        <v>-0.92049999999999998</v>
      </c>
      <c r="Z13" s="31">
        <v>7.5468000000000002</v>
      </c>
      <c r="AA13" s="31">
        <v>-5.782</v>
      </c>
      <c r="AB13" s="32">
        <v>-16.5243</v>
      </c>
      <c r="AC13" s="24"/>
    </row>
    <row r="14" spans="1:29" ht="15.75" x14ac:dyDescent="0.25">
      <c r="A14" s="24"/>
      <c r="B14" s="59">
        <v>45333</v>
      </c>
      <c r="C14" s="73">
        <f t="shared" si="0"/>
        <v>-62.164100000000005</v>
      </c>
      <c r="D14" s="74"/>
      <c r="E14" s="50">
        <v>-2.3099999999999999E-2</v>
      </c>
      <c r="F14" s="31">
        <v>9.3965999999999994</v>
      </c>
      <c r="G14" s="31">
        <v>1.8332999999999999</v>
      </c>
      <c r="H14" s="31">
        <v>8.2523999999999997</v>
      </c>
      <c r="I14" s="31">
        <v>17.186399999999999</v>
      </c>
      <c r="J14" s="31">
        <v>18.366599999999998</v>
      </c>
      <c r="K14" s="31">
        <v>21.503</v>
      </c>
      <c r="L14" s="31">
        <v>-1.7867</v>
      </c>
      <c r="M14" s="31">
        <v>-26.704999999999998</v>
      </c>
      <c r="N14" s="31">
        <v>-18.430700000000002</v>
      </c>
      <c r="O14" s="31">
        <v>0.57699999999999996</v>
      </c>
      <c r="P14" s="31">
        <v>-12.595700000000001</v>
      </c>
      <c r="Q14" s="31">
        <v>-25.418800000000001</v>
      </c>
      <c r="R14" s="31">
        <v>-8.8404000000000007</v>
      </c>
      <c r="S14" s="31">
        <v>-6.4771000000000001</v>
      </c>
      <c r="T14" s="31">
        <v>9.4688999999999997</v>
      </c>
      <c r="U14" s="31">
        <v>-4.6243999999999996</v>
      </c>
      <c r="V14" s="31">
        <v>-4.3067000000000002</v>
      </c>
      <c r="W14" s="31">
        <v>-15.102600000000001</v>
      </c>
      <c r="X14" s="31">
        <v>-7.0092999999999996</v>
      </c>
      <c r="Y14" s="31">
        <v>-5.7934000000000001</v>
      </c>
      <c r="Z14" s="31">
        <v>-2.8429000000000002</v>
      </c>
      <c r="AA14" s="31">
        <v>-6.6235999999999997</v>
      </c>
      <c r="AB14" s="32">
        <v>-2.1678999999999999</v>
      </c>
      <c r="AC14" s="24"/>
    </row>
    <row r="15" spans="1:29" ht="15.75" x14ac:dyDescent="0.25">
      <c r="A15" s="24"/>
      <c r="B15" s="59">
        <v>45334</v>
      </c>
      <c r="C15" s="73">
        <f t="shared" si="0"/>
        <v>120.43139999999994</v>
      </c>
      <c r="D15" s="74"/>
      <c r="E15" s="50">
        <v>-6.5618999999999996</v>
      </c>
      <c r="F15" s="31">
        <v>20.611699999999999</v>
      </c>
      <c r="G15" s="31">
        <v>9.6310000000000002</v>
      </c>
      <c r="H15" s="31">
        <v>-12.131399999999999</v>
      </c>
      <c r="I15" s="31">
        <v>-36.410200000000003</v>
      </c>
      <c r="J15" s="31">
        <v>-12.916399999999999</v>
      </c>
      <c r="K15" s="31">
        <v>-1.7428999999999999</v>
      </c>
      <c r="L15" s="31">
        <v>0.80089999999999995</v>
      </c>
      <c r="M15" s="31">
        <v>-29.1965</v>
      </c>
      <c r="N15" s="31">
        <v>-8.8317999999999994</v>
      </c>
      <c r="O15" s="31">
        <v>21.810700000000001</v>
      </c>
      <c r="P15" s="31">
        <v>22.159099999999999</v>
      </c>
      <c r="Q15" s="31">
        <v>31.349299999999999</v>
      </c>
      <c r="R15" s="31">
        <v>70.786100000000005</v>
      </c>
      <c r="S15" s="31">
        <v>57.115699999999997</v>
      </c>
      <c r="T15" s="31">
        <v>17.635200000000001</v>
      </c>
      <c r="U15" s="31">
        <v>-24.668900000000001</v>
      </c>
      <c r="V15" s="31">
        <v>-7.2226999999999997</v>
      </c>
      <c r="W15" s="31">
        <v>4.5575000000000001</v>
      </c>
      <c r="X15" s="31">
        <v>5.1151</v>
      </c>
      <c r="Y15" s="31">
        <v>8.9162999999999997</v>
      </c>
      <c r="Z15" s="31">
        <v>-1.5415000000000001</v>
      </c>
      <c r="AA15" s="31">
        <v>-8.3246000000000002</v>
      </c>
      <c r="AB15" s="32">
        <v>-0.50839999999999996</v>
      </c>
      <c r="AC15" s="24"/>
    </row>
    <row r="16" spans="1:29" ht="15.75" x14ac:dyDescent="0.25">
      <c r="A16" s="24"/>
      <c r="B16" s="59">
        <v>45335</v>
      </c>
      <c r="C16" s="73">
        <f t="shared" si="0"/>
        <v>252.02390000000003</v>
      </c>
      <c r="D16" s="74"/>
      <c r="E16" s="50">
        <v>1.7856000000000001</v>
      </c>
      <c r="F16" s="31">
        <v>24.965900000000001</v>
      </c>
      <c r="G16" s="31">
        <v>5.5251000000000001</v>
      </c>
      <c r="H16" s="31">
        <v>-9.4060000000000006</v>
      </c>
      <c r="I16" s="31">
        <v>26.9467</v>
      </c>
      <c r="J16" s="31">
        <v>41.084499999999998</v>
      </c>
      <c r="K16" s="31">
        <v>-1.3452</v>
      </c>
      <c r="L16" s="31">
        <v>33.888100000000001</v>
      </c>
      <c r="M16" s="31">
        <v>7.2948000000000004</v>
      </c>
      <c r="N16" s="31">
        <v>-7.0429000000000004</v>
      </c>
      <c r="O16" s="31">
        <v>52.311100000000003</v>
      </c>
      <c r="P16" s="31">
        <v>55.113399999999999</v>
      </c>
      <c r="Q16" s="31">
        <v>43.4696</v>
      </c>
      <c r="R16" s="31">
        <v>-26.619700000000002</v>
      </c>
      <c r="S16" s="31">
        <v>5.8666999999999998</v>
      </c>
      <c r="T16" s="31">
        <v>-11.013999999999999</v>
      </c>
      <c r="U16" s="31">
        <v>-4.6059000000000001</v>
      </c>
      <c r="V16" s="31">
        <v>0.94720000000000004</v>
      </c>
      <c r="W16" s="31">
        <v>5.2915999999999999</v>
      </c>
      <c r="X16" s="31">
        <v>0.65580000000000005</v>
      </c>
      <c r="Y16" s="31">
        <v>-0.29289999999999999</v>
      </c>
      <c r="Z16" s="31">
        <v>7.2188999999999997</v>
      </c>
      <c r="AA16" s="31">
        <v>-3.4506000000000001</v>
      </c>
      <c r="AB16" s="32">
        <v>3.4361000000000002</v>
      </c>
      <c r="AC16" s="24"/>
    </row>
    <row r="17" spans="1:29" ht="15.75" x14ac:dyDescent="0.25">
      <c r="A17" s="24"/>
      <c r="B17" s="59">
        <v>45336</v>
      </c>
      <c r="C17" s="73">
        <f t="shared" si="0"/>
        <v>209.62880000000001</v>
      </c>
      <c r="D17" s="74"/>
      <c r="E17" s="30">
        <v>14.9184</v>
      </c>
      <c r="F17" s="31">
        <v>35.164299999999997</v>
      </c>
      <c r="G17" s="31">
        <v>10.5014</v>
      </c>
      <c r="H17" s="31">
        <v>24.780899999999999</v>
      </c>
      <c r="I17" s="31">
        <v>22.270099999999999</v>
      </c>
      <c r="J17" s="31">
        <v>8.8819999999999997</v>
      </c>
      <c r="K17" s="31">
        <v>7.2785000000000002</v>
      </c>
      <c r="L17" s="31">
        <v>-2.7435999999999998</v>
      </c>
      <c r="M17" s="31">
        <v>-6.2386999999999997</v>
      </c>
      <c r="N17" s="31">
        <v>33.968499999999999</v>
      </c>
      <c r="O17" s="31">
        <v>48.468899999999998</v>
      </c>
      <c r="P17" s="31">
        <v>1.5868</v>
      </c>
      <c r="Q17" s="31">
        <v>-19.305700000000002</v>
      </c>
      <c r="R17" s="31">
        <v>-7.1734999999999998</v>
      </c>
      <c r="S17" s="31">
        <v>3.5063</v>
      </c>
      <c r="T17" s="31">
        <v>-10.428000000000001</v>
      </c>
      <c r="U17" s="31">
        <v>6.3346</v>
      </c>
      <c r="V17" s="31">
        <v>-0.46610000000000001</v>
      </c>
      <c r="W17" s="31">
        <v>0.9698</v>
      </c>
      <c r="X17" s="31">
        <v>0.74509999999999998</v>
      </c>
      <c r="Y17" s="31">
        <v>1.7379</v>
      </c>
      <c r="Z17" s="31">
        <v>6.0320999999999998</v>
      </c>
      <c r="AA17" s="31">
        <v>1.9277</v>
      </c>
      <c r="AB17" s="32">
        <v>26.911100000000001</v>
      </c>
      <c r="AC17" s="24"/>
    </row>
    <row r="18" spans="1:29" ht="15.75" x14ac:dyDescent="0.25">
      <c r="A18" s="24"/>
      <c r="B18" s="59">
        <v>45337</v>
      </c>
      <c r="C18" s="73">
        <f t="shared" si="0"/>
        <v>143.67619999999997</v>
      </c>
      <c r="D18" s="74"/>
      <c r="E18" s="50">
        <v>31.165400000000002</v>
      </c>
      <c r="F18" s="31">
        <v>15.688000000000001</v>
      </c>
      <c r="G18" s="31">
        <v>17.147300000000001</v>
      </c>
      <c r="H18" s="31">
        <v>27.3705</v>
      </c>
      <c r="I18" s="31">
        <v>13.448700000000001</v>
      </c>
      <c r="J18" s="31">
        <v>2.1703999999999999</v>
      </c>
      <c r="K18" s="31">
        <v>28.0518</v>
      </c>
      <c r="L18" s="31">
        <v>35.404899999999998</v>
      </c>
      <c r="M18" s="31">
        <v>26.7788</v>
      </c>
      <c r="N18" s="31">
        <v>6.9583000000000004</v>
      </c>
      <c r="O18" s="31">
        <v>0.1915</v>
      </c>
      <c r="P18" s="31">
        <v>8.3452999999999999</v>
      </c>
      <c r="Q18" s="31">
        <v>-13.2006</v>
      </c>
      <c r="R18" s="31">
        <v>-16.9087</v>
      </c>
      <c r="S18" s="31">
        <v>-2.5373000000000001</v>
      </c>
      <c r="T18" s="31">
        <v>-25.577999999999999</v>
      </c>
      <c r="U18" s="31">
        <v>-22.562000000000001</v>
      </c>
      <c r="V18" s="31">
        <v>-2.4714</v>
      </c>
      <c r="W18" s="31">
        <v>1.6644000000000001</v>
      </c>
      <c r="X18" s="31">
        <v>0.1095</v>
      </c>
      <c r="Y18" s="31">
        <v>1.891</v>
      </c>
      <c r="Z18" s="31">
        <v>10.713699999999999</v>
      </c>
      <c r="AA18" s="31">
        <v>-6.6462000000000003</v>
      </c>
      <c r="AB18" s="32">
        <v>6.4809000000000001</v>
      </c>
      <c r="AC18" s="24"/>
    </row>
    <row r="19" spans="1:29" ht="15.75" x14ac:dyDescent="0.25">
      <c r="A19" s="24"/>
      <c r="B19" s="59">
        <v>45338</v>
      </c>
      <c r="C19" s="73">
        <f t="shared" si="0"/>
        <v>68.631900000000002</v>
      </c>
      <c r="D19" s="74"/>
      <c r="E19" s="50">
        <v>5.0914999999999999</v>
      </c>
      <c r="F19" s="31">
        <v>4.1002999999999998</v>
      </c>
      <c r="G19" s="31">
        <v>-3.8978999999999999</v>
      </c>
      <c r="H19" s="31">
        <v>-22.779800000000002</v>
      </c>
      <c r="I19" s="31">
        <v>-16.758600000000001</v>
      </c>
      <c r="J19" s="31">
        <v>-25.3933</v>
      </c>
      <c r="K19" s="31">
        <v>8.2702000000000009</v>
      </c>
      <c r="L19" s="31">
        <v>26.677199999999999</v>
      </c>
      <c r="M19" s="31">
        <v>48.507199999999997</v>
      </c>
      <c r="N19" s="31">
        <v>13.678100000000001</v>
      </c>
      <c r="O19" s="31">
        <v>5.4108000000000001</v>
      </c>
      <c r="P19" s="31">
        <v>3.97</v>
      </c>
      <c r="Q19" s="31">
        <v>25.7151</v>
      </c>
      <c r="R19" s="31">
        <v>16.5806</v>
      </c>
      <c r="S19" s="31">
        <v>3.4658000000000002</v>
      </c>
      <c r="T19" s="31">
        <v>-20.843699999999998</v>
      </c>
      <c r="U19" s="31">
        <v>-6.5107999999999997</v>
      </c>
      <c r="V19" s="31">
        <v>-1.9850000000000001</v>
      </c>
      <c r="W19" s="31">
        <v>0.16889999999999999</v>
      </c>
      <c r="X19" s="31">
        <v>-0.7631</v>
      </c>
      <c r="Y19" s="31">
        <v>-4.8099999999999997E-2</v>
      </c>
      <c r="Z19" s="31">
        <v>0.2462</v>
      </c>
      <c r="AA19" s="31">
        <v>-12.5463</v>
      </c>
      <c r="AB19" s="32">
        <v>18.276599999999998</v>
      </c>
      <c r="AC19" s="24"/>
    </row>
    <row r="20" spans="1:29" ht="15.75" x14ac:dyDescent="0.25">
      <c r="A20" s="24"/>
      <c r="B20" s="59">
        <v>45339</v>
      </c>
      <c r="C20" s="73">
        <f t="shared" si="0"/>
        <v>-91.969400000000007</v>
      </c>
      <c r="D20" s="74"/>
      <c r="E20" s="50">
        <v>-1.3374999999999999</v>
      </c>
      <c r="F20" s="31">
        <v>-5.6802000000000001</v>
      </c>
      <c r="G20" s="31">
        <v>-8.4305000000000003</v>
      </c>
      <c r="H20" s="31">
        <v>-26.994900000000001</v>
      </c>
      <c r="I20" s="31">
        <v>-20.753699999999998</v>
      </c>
      <c r="J20" s="31">
        <v>-18.057500000000001</v>
      </c>
      <c r="K20" s="31">
        <v>3.5520999999999998</v>
      </c>
      <c r="L20" s="31">
        <v>17.520800000000001</v>
      </c>
      <c r="M20" s="31">
        <v>-3.3509000000000002</v>
      </c>
      <c r="N20" s="31">
        <v>-17.804099999999998</v>
      </c>
      <c r="O20" s="31">
        <v>-11.1554</v>
      </c>
      <c r="P20" s="31">
        <v>-10.910399999999999</v>
      </c>
      <c r="Q20" s="31">
        <v>8.6082999999999998</v>
      </c>
      <c r="R20" s="31">
        <v>-4.2847999999999997</v>
      </c>
      <c r="S20" s="31">
        <v>9.4708000000000006</v>
      </c>
      <c r="T20" s="31">
        <v>11.0383</v>
      </c>
      <c r="U20" s="31">
        <v>-12.4305</v>
      </c>
      <c r="V20" s="31">
        <v>-2.4388999999999998</v>
      </c>
      <c r="W20" s="31">
        <v>0.11940000000000001</v>
      </c>
      <c r="X20" s="31">
        <v>0.56010000000000004</v>
      </c>
      <c r="Y20" s="31">
        <v>-2.3969</v>
      </c>
      <c r="Z20" s="31">
        <v>-0.6008</v>
      </c>
      <c r="AA20" s="31">
        <v>-3.1088</v>
      </c>
      <c r="AB20" s="32">
        <v>6.8966000000000003</v>
      </c>
      <c r="AC20" s="24"/>
    </row>
    <row r="21" spans="1:29" ht="15.75" x14ac:dyDescent="0.25">
      <c r="A21" s="24"/>
      <c r="B21" s="59">
        <v>45340</v>
      </c>
      <c r="C21" s="73">
        <f t="shared" si="0"/>
        <v>-139.94559999999998</v>
      </c>
      <c r="D21" s="74"/>
      <c r="E21" s="50">
        <v>12.800700000000001</v>
      </c>
      <c r="F21" s="31">
        <v>3.2443</v>
      </c>
      <c r="G21" s="31">
        <v>-14.7805</v>
      </c>
      <c r="H21" s="31">
        <v>-14.809100000000001</v>
      </c>
      <c r="I21" s="31">
        <v>1.3678999999999999</v>
      </c>
      <c r="J21" s="31">
        <v>-12.8226</v>
      </c>
      <c r="K21" s="31">
        <v>-9.4120000000000008</v>
      </c>
      <c r="L21" s="31">
        <v>10.048999999999999</v>
      </c>
      <c r="M21" s="31">
        <v>-15.4611</v>
      </c>
      <c r="N21" s="31">
        <v>-5.7538</v>
      </c>
      <c r="O21" s="31">
        <v>0.15090000000000001</v>
      </c>
      <c r="P21" s="31">
        <v>-4.5374999999999996</v>
      </c>
      <c r="Q21" s="31">
        <v>3.3815</v>
      </c>
      <c r="R21" s="31">
        <v>15.7788</v>
      </c>
      <c r="S21" s="31">
        <v>10.491</v>
      </c>
      <c r="T21" s="31">
        <v>-25.912099999999999</v>
      </c>
      <c r="U21" s="31">
        <v>-23.685300000000002</v>
      </c>
      <c r="V21" s="31">
        <v>-17.9086</v>
      </c>
      <c r="W21" s="31">
        <v>-18.098400000000002</v>
      </c>
      <c r="X21" s="31">
        <v>-23.571000000000002</v>
      </c>
      <c r="Y21" s="31">
        <v>-3.2385999999999999</v>
      </c>
      <c r="Z21" s="31">
        <v>-4.7055999999999996</v>
      </c>
      <c r="AA21" s="31">
        <v>-7.8262</v>
      </c>
      <c r="AB21" s="32">
        <v>5.3127000000000004</v>
      </c>
      <c r="AC21" s="24"/>
    </row>
    <row r="22" spans="1:29" ht="15.75" x14ac:dyDescent="0.25">
      <c r="A22" s="24"/>
      <c r="B22" s="59">
        <v>45341</v>
      </c>
      <c r="C22" s="73">
        <f t="shared" si="0"/>
        <v>91.086699999999993</v>
      </c>
      <c r="D22" s="74"/>
      <c r="E22" s="50">
        <v>-1.5125999999999999</v>
      </c>
      <c r="F22" s="31">
        <v>-4.3132999999999999</v>
      </c>
      <c r="G22" s="31">
        <v>-8.7766999999999999</v>
      </c>
      <c r="H22" s="31">
        <v>-2.8613</v>
      </c>
      <c r="I22" s="31">
        <v>12.6637</v>
      </c>
      <c r="J22" s="31">
        <v>-2.3919000000000001</v>
      </c>
      <c r="K22" s="31">
        <v>-7.2031999999999998</v>
      </c>
      <c r="L22" s="31">
        <v>2.4807999999999999</v>
      </c>
      <c r="M22" s="31">
        <v>2.4561000000000002</v>
      </c>
      <c r="N22" s="31">
        <v>2.0585</v>
      </c>
      <c r="O22" s="31">
        <v>25.074300000000001</v>
      </c>
      <c r="P22" s="31">
        <v>33.218400000000003</v>
      </c>
      <c r="Q22" s="31">
        <v>6.6803999999999997</v>
      </c>
      <c r="R22" s="31">
        <v>0.2331</v>
      </c>
      <c r="S22" s="31">
        <v>-1.9007000000000001</v>
      </c>
      <c r="T22" s="31">
        <v>-15.945399999999999</v>
      </c>
      <c r="U22" s="31">
        <v>-9.1525999999999996</v>
      </c>
      <c r="V22" s="31">
        <v>3.1089000000000002</v>
      </c>
      <c r="W22" s="31">
        <v>5.9562999999999997</v>
      </c>
      <c r="X22" s="31">
        <v>0.12089999999999999</v>
      </c>
      <c r="Y22" s="31">
        <v>11.044499999999999</v>
      </c>
      <c r="Z22" s="31">
        <v>8.4975000000000005</v>
      </c>
      <c r="AA22" s="31">
        <v>8.9771000000000001</v>
      </c>
      <c r="AB22" s="32">
        <v>22.573899999999998</v>
      </c>
      <c r="AC22" s="24"/>
    </row>
    <row r="23" spans="1:29" ht="15.75" x14ac:dyDescent="0.25">
      <c r="A23" s="24"/>
      <c r="B23" s="59">
        <v>45342</v>
      </c>
      <c r="C23" s="73">
        <f t="shared" si="0"/>
        <v>-4.2653999999999996</v>
      </c>
      <c r="D23" s="74"/>
      <c r="E23" s="50">
        <v>8.0881000000000007</v>
      </c>
      <c r="F23" s="31">
        <v>13.9483</v>
      </c>
      <c r="G23" s="31">
        <v>1.0696000000000001</v>
      </c>
      <c r="H23" s="31">
        <v>-0.65410000000000001</v>
      </c>
      <c r="I23" s="31">
        <v>-6.6238999999999999</v>
      </c>
      <c r="J23" s="31">
        <v>-8.0245999999999995</v>
      </c>
      <c r="K23" s="31">
        <v>-8.9084000000000003</v>
      </c>
      <c r="L23" s="31">
        <v>-6.8367000000000004</v>
      </c>
      <c r="M23" s="31">
        <v>-7.1329000000000002</v>
      </c>
      <c r="N23" s="31">
        <v>11.0166</v>
      </c>
      <c r="O23" s="31">
        <v>15.833399999999999</v>
      </c>
      <c r="P23" s="31">
        <v>33.2654</v>
      </c>
      <c r="Q23" s="31">
        <v>-0.86739999999999995</v>
      </c>
      <c r="R23" s="31">
        <v>-18.1067</v>
      </c>
      <c r="S23" s="31">
        <v>-7.9165999999999999</v>
      </c>
      <c r="T23" s="31">
        <v>-15.463900000000001</v>
      </c>
      <c r="U23" s="31">
        <v>-9.1370000000000005</v>
      </c>
      <c r="V23" s="31">
        <v>-2.4256000000000002</v>
      </c>
      <c r="W23" s="31">
        <v>-2.3289</v>
      </c>
      <c r="X23" s="31">
        <v>0.50270000000000004</v>
      </c>
      <c r="Y23" s="31">
        <v>-3.9003999999999999</v>
      </c>
      <c r="Z23" s="31">
        <v>-1.7181</v>
      </c>
      <c r="AA23" s="31">
        <v>-1.7948</v>
      </c>
      <c r="AB23" s="32">
        <v>13.8505</v>
      </c>
      <c r="AC23" s="24"/>
    </row>
    <row r="24" spans="1:29" ht="15.75" x14ac:dyDescent="0.25">
      <c r="A24" s="24"/>
      <c r="B24" s="59">
        <v>45343</v>
      </c>
      <c r="C24" s="73">
        <f t="shared" si="0"/>
        <v>146.30970000000005</v>
      </c>
      <c r="D24" s="74"/>
      <c r="E24" s="50">
        <v>26.021000000000001</v>
      </c>
      <c r="F24" s="31">
        <v>11.5303</v>
      </c>
      <c r="G24" s="31">
        <v>8.9457000000000004</v>
      </c>
      <c r="H24" s="31">
        <v>13.3537</v>
      </c>
      <c r="I24" s="31">
        <v>-12.027900000000001</v>
      </c>
      <c r="J24" s="31">
        <v>-20.160699999999999</v>
      </c>
      <c r="K24" s="31">
        <v>0.14610000000000001</v>
      </c>
      <c r="L24" s="31">
        <v>24.111499999999999</v>
      </c>
      <c r="M24" s="31">
        <v>60.210999999999999</v>
      </c>
      <c r="N24" s="31">
        <v>84.869799999999998</v>
      </c>
      <c r="O24" s="31">
        <v>19.6417</v>
      </c>
      <c r="P24" s="31">
        <v>5.6513999999999998</v>
      </c>
      <c r="Q24" s="31">
        <v>-5.2618</v>
      </c>
      <c r="R24" s="31">
        <v>-48.955399999999997</v>
      </c>
      <c r="S24" s="31">
        <v>-18.995100000000001</v>
      </c>
      <c r="T24" s="31">
        <v>5.3932000000000002</v>
      </c>
      <c r="U24" s="31">
        <v>-15.485099999999999</v>
      </c>
      <c r="V24" s="31">
        <v>-2.7873999999999999</v>
      </c>
      <c r="W24" s="31">
        <v>1.0291999999999999</v>
      </c>
      <c r="X24" s="31">
        <v>-1.2437</v>
      </c>
      <c r="Y24" s="31">
        <v>-1.6298999999999999</v>
      </c>
      <c r="Z24" s="31">
        <v>3.1920999999999999</v>
      </c>
      <c r="AA24" s="31">
        <v>-2.0139</v>
      </c>
      <c r="AB24" s="32">
        <v>10.773899999999999</v>
      </c>
      <c r="AC24" s="24"/>
    </row>
    <row r="25" spans="1:29" ht="15.75" x14ac:dyDescent="0.25">
      <c r="A25" s="24"/>
      <c r="B25" s="59">
        <v>45344</v>
      </c>
      <c r="C25" s="73">
        <f t="shared" si="0"/>
        <v>208.61159999999998</v>
      </c>
      <c r="D25" s="74"/>
      <c r="E25" s="50">
        <v>5.0229999999999997</v>
      </c>
      <c r="F25" s="31">
        <v>3.4129999999999998</v>
      </c>
      <c r="G25" s="31">
        <v>5.5918999999999999</v>
      </c>
      <c r="H25" s="31">
        <v>-2.5158</v>
      </c>
      <c r="I25" s="31">
        <v>-5.1000000000000004E-3</v>
      </c>
      <c r="J25" s="31">
        <v>-26.479500000000002</v>
      </c>
      <c r="K25" s="31">
        <v>-2.8805000000000001</v>
      </c>
      <c r="L25" s="31">
        <v>30.8932</v>
      </c>
      <c r="M25" s="31">
        <v>14.120699999999999</v>
      </c>
      <c r="N25" s="31">
        <v>10.8582</v>
      </c>
      <c r="O25" s="31">
        <v>26.730599999999999</v>
      </c>
      <c r="P25" s="31">
        <v>20.884499999999999</v>
      </c>
      <c r="Q25" s="31">
        <v>10.9695</v>
      </c>
      <c r="R25" s="31">
        <v>53.222299999999997</v>
      </c>
      <c r="S25" s="31">
        <v>48.118200000000002</v>
      </c>
      <c r="T25" s="31">
        <v>-1.1823999999999999</v>
      </c>
      <c r="U25" s="31">
        <v>7.4962999999999997</v>
      </c>
      <c r="V25" s="31">
        <v>-10.077999999999999</v>
      </c>
      <c r="W25" s="31">
        <v>-1.8877999999999999</v>
      </c>
      <c r="X25" s="31">
        <v>-3.3180000000000001</v>
      </c>
      <c r="Y25" s="31">
        <v>-7.3902000000000001</v>
      </c>
      <c r="Z25" s="31">
        <v>11.371700000000001</v>
      </c>
      <c r="AA25" s="31">
        <v>-3.7423999999999999</v>
      </c>
      <c r="AB25" s="32">
        <v>19.398199999999999</v>
      </c>
      <c r="AC25" s="24"/>
    </row>
    <row r="26" spans="1:29" ht="15.75" x14ac:dyDescent="0.25">
      <c r="A26" s="24"/>
      <c r="B26" s="59">
        <v>45345</v>
      </c>
      <c r="C26" s="73">
        <f t="shared" si="0"/>
        <v>543.90629999999999</v>
      </c>
      <c r="D26" s="74"/>
      <c r="E26" s="50">
        <v>32.229100000000003</v>
      </c>
      <c r="F26" s="31">
        <v>33.610199999999999</v>
      </c>
      <c r="G26" s="31">
        <v>-10.3596</v>
      </c>
      <c r="H26" s="31">
        <v>8.5642999999999994</v>
      </c>
      <c r="I26" s="31">
        <v>3.0440999999999998</v>
      </c>
      <c r="J26" s="31">
        <v>-20.365400000000001</v>
      </c>
      <c r="K26" s="31">
        <v>-7.0106999999999999</v>
      </c>
      <c r="L26" s="31">
        <v>65.454599999999999</v>
      </c>
      <c r="M26" s="31">
        <v>104.54049999999999</v>
      </c>
      <c r="N26" s="31">
        <v>98.517499999999998</v>
      </c>
      <c r="O26" s="31">
        <v>19.545200000000001</v>
      </c>
      <c r="P26" s="31">
        <v>10.7783</v>
      </c>
      <c r="Q26" s="31">
        <v>2.6827999999999999</v>
      </c>
      <c r="R26" s="31">
        <v>-2.3224999999999998</v>
      </c>
      <c r="S26" s="31">
        <v>-0.1353</v>
      </c>
      <c r="T26" s="31">
        <v>-2.7134</v>
      </c>
      <c r="U26" s="31">
        <v>14.0566</v>
      </c>
      <c r="V26" s="31">
        <v>21.648800000000001</v>
      </c>
      <c r="W26" s="31">
        <v>40.2301</v>
      </c>
      <c r="X26" s="31">
        <v>48.018099999999997</v>
      </c>
      <c r="Y26" s="31">
        <v>17.266200000000001</v>
      </c>
      <c r="Z26" s="31">
        <v>37.9099</v>
      </c>
      <c r="AA26" s="31">
        <v>19.599399999999999</v>
      </c>
      <c r="AB26" s="32">
        <v>9.1174999999999997</v>
      </c>
      <c r="AC26" s="24"/>
    </row>
    <row r="27" spans="1:29" ht="15.75" x14ac:dyDescent="0.25">
      <c r="A27" s="24"/>
      <c r="B27" s="59">
        <v>45346</v>
      </c>
      <c r="C27" s="73">
        <f t="shared" si="0"/>
        <v>119.5882</v>
      </c>
      <c r="D27" s="74"/>
      <c r="E27" s="50">
        <v>1.1363000000000001</v>
      </c>
      <c r="F27" s="31">
        <v>42.138199999999998</v>
      </c>
      <c r="G27" s="31">
        <v>-8.3813999999999993</v>
      </c>
      <c r="H27" s="31">
        <v>40.709200000000003</v>
      </c>
      <c r="I27" s="31">
        <v>18.2422</v>
      </c>
      <c r="J27" s="31">
        <v>-18.598800000000001</v>
      </c>
      <c r="K27" s="31">
        <v>56.060699999999997</v>
      </c>
      <c r="L27" s="31">
        <v>46.078800000000001</v>
      </c>
      <c r="M27" s="31">
        <v>-27.645199999999999</v>
      </c>
      <c r="N27" s="31">
        <v>-27.0656</v>
      </c>
      <c r="O27" s="31">
        <v>-17.832799999999999</v>
      </c>
      <c r="P27" s="31">
        <v>-6.5244</v>
      </c>
      <c r="Q27" s="31">
        <v>-2.8342999999999998</v>
      </c>
      <c r="R27" s="31">
        <v>-4.6683000000000003</v>
      </c>
      <c r="S27" s="31">
        <v>4.0082000000000004</v>
      </c>
      <c r="T27" s="31">
        <v>2.3405999999999998</v>
      </c>
      <c r="U27" s="31">
        <v>-1.5537000000000001</v>
      </c>
      <c r="V27" s="31">
        <v>0.45290000000000002</v>
      </c>
      <c r="W27" s="31">
        <v>0.67789999999999995</v>
      </c>
      <c r="X27" s="31">
        <v>0.79690000000000005</v>
      </c>
      <c r="Y27" s="31">
        <v>0.2399</v>
      </c>
      <c r="Z27" s="31">
        <v>5.4157999999999999</v>
      </c>
      <c r="AA27" s="31">
        <v>1.3542000000000001</v>
      </c>
      <c r="AB27" s="32">
        <v>15.040900000000001</v>
      </c>
      <c r="AC27" s="24"/>
    </row>
    <row r="28" spans="1:29" ht="15.75" x14ac:dyDescent="0.25">
      <c r="A28" s="24"/>
      <c r="B28" s="59">
        <v>45347</v>
      </c>
      <c r="C28" s="73">
        <f t="shared" si="0"/>
        <v>-19.4238</v>
      </c>
      <c r="D28" s="74"/>
      <c r="E28" s="50">
        <v>7.9790000000000001</v>
      </c>
      <c r="F28" s="31">
        <v>1.6923999999999999</v>
      </c>
      <c r="G28" s="31">
        <v>-16.828199999999999</v>
      </c>
      <c r="H28" s="31">
        <v>7.7914000000000003</v>
      </c>
      <c r="I28" s="31">
        <v>8.2143999999999995</v>
      </c>
      <c r="J28" s="31">
        <v>-1.9272</v>
      </c>
      <c r="K28" s="31">
        <v>19.1111</v>
      </c>
      <c r="L28" s="31">
        <v>-4.4916999999999998</v>
      </c>
      <c r="M28" s="31">
        <v>-35.762799999999999</v>
      </c>
      <c r="N28" s="31">
        <v>-9.7377000000000002</v>
      </c>
      <c r="O28" s="31">
        <v>-2.4820000000000002</v>
      </c>
      <c r="P28" s="31">
        <v>-8.9953000000000003</v>
      </c>
      <c r="Q28" s="31">
        <v>5.5035999999999996</v>
      </c>
      <c r="R28" s="31">
        <v>3.1181999999999999</v>
      </c>
      <c r="S28" s="31">
        <v>14.3804</v>
      </c>
      <c r="T28" s="31">
        <v>-3.8443999999999998</v>
      </c>
      <c r="U28" s="31">
        <v>-1.4545999999999999</v>
      </c>
      <c r="V28" s="31">
        <v>-2.8593000000000002</v>
      </c>
      <c r="W28" s="31">
        <v>-2.3007</v>
      </c>
      <c r="X28" s="31">
        <v>-1.1841999999999999</v>
      </c>
      <c r="Y28" s="31">
        <v>-4.7237999999999998</v>
      </c>
      <c r="Z28" s="31">
        <v>-3.7397</v>
      </c>
      <c r="AA28" s="31">
        <v>-1.3774</v>
      </c>
      <c r="AB28" s="32">
        <v>14.4947</v>
      </c>
      <c r="AC28" s="24"/>
    </row>
    <row r="29" spans="1:29" ht="15.75" x14ac:dyDescent="0.25">
      <c r="A29" s="24"/>
      <c r="B29" s="59">
        <v>45348</v>
      </c>
      <c r="C29" s="73">
        <f t="shared" si="0"/>
        <v>-29.63989999999999</v>
      </c>
      <c r="D29" s="74"/>
      <c r="E29" s="50">
        <v>44.250500000000002</v>
      </c>
      <c r="F29" s="31">
        <v>-1.7833000000000001</v>
      </c>
      <c r="G29" s="31">
        <v>-2.1898</v>
      </c>
      <c r="H29" s="31">
        <v>1.5169999999999999</v>
      </c>
      <c r="I29" s="31">
        <v>-1.7357</v>
      </c>
      <c r="J29" s="31">
        <v>-15.866099999999999</v>
      </c>
      <c r="K29" s="31">
        <v>-0.41830000000000001</v>
      </c>
      <c r="L29" s="31">
        <v>-11.5228</v>
      </c>
      <c r="M29" s="31">
        <v>-1.5079</v>
      </c>
      <c r="N29" s="31">
        <v>3.5377999999999998</v>
      </c>
      <c r="O29" s="31">
        <v>0.70679999999999998</v>
      </c>
      <c r="P29" s="31">
        <v>-19.735199999999999</v>
      </c>
      <c r="Q29" s="31">
        <v>-29.975899999999999</v>
      </c>
      <c r="R29" s="31">
        <v>-11.4575</v>
      </c>
      <c r="S29" s="31">
        <v>-6.1984000000000004</v>
      </c>
      <c r="T29" s="31">
        <v>-2.9929000000000001</v>
      </c>
      <c r="U29" s="31">
        <v>22.8386</v>
      </c>
      <c r="V29" s="31">
        <v>-4.1829999999999998</v>
      </c>
      <c r="W29" s="31">
        <v>-2.8045</v>
      </c>
      <c r="X29" s="31">
        <v>-0.35139999999999999</v>
      </c>
      <c r="Y29" s="31">
        <v>0.64049999999999996</v>
      </c>
      <c r="Z29" s="31">
        <v>-3.8828</v>
      </c>
      <c r="AA29" s="31">
        <v>3.4415</v>
      </c>
      <c r="AB29" s="32">
        <v>10.0329</v>
      </c>
      <c r="AC29" s="24"/>
    </row>
    <row r="30" spans="1:29" ht="15.75" x14ac:dyDescent="0.25">
      <c r="A30" s="24"/>
      <c r="B30" s="59">
        <v>45349</v>
      </c>
      <c r="C30" s="73">
        <f t="shared" si="0"/>
        <v>-105.17019999999999</v>
      </c>
      <c r="D30" s="74"/>
      <c r="E30" s="50">
        <v>-0.87680000000000002</v>
      </c>
      <c r="F30" s="31">
        <v>4.306</v>
      </c>
      <c r="G30" s="31">
        <v>-1.0705</v>
      </c>
      <c r="H30" s="31">
        <v>3.7399</v>
      </c>
      <c r="I30" s="31">
        <v>-1.5793999999999999</v>
      </c>
      <c r="J30" s="31">
        <v>-9.2373999999999992</v>
      </c>
      <c r="K30" s="31">
        <v>-4.9637000000000002</v>
      </c>
      <c r="L30" s="31">
        <v>3.4516</v>
      </c>
      <c r="M30" s="31">
        <v>4.5723000000000003</v>
      </c>
      <c r="N30" s="31">
        <v>-12.216799999999999</v>
      </c>
      <c r="O30" s="31">
        <v>-7.9295999999999998</v>
      </c>
      <c r="P30" s="31">
        <v>-33.788899999999998</v>
      </c>
      <c r="Q30" s="31">
        <v>-15.2064</v>
      </c>
      <c r="R30" s="31">
        <v>-6.7461000000000002</v>
      </c>
      <c r="S30" s="31">
        <v>-4.9589999999999996</v>
      </c>
      <c r="T30" s="31">
        <v>-3.7298</v>
      </c>
      <c r="U30" s="31">
        <v>-11.7364</v>
      </c>
      <c r="V30" s="31">
        <v>-2.65</v>
      </c>
      <c r="W30" s="31">
        <v>-0.3795</v>
      </c>
      <c r="X30" s="31">
        <v>-0.24759999999999999</v>
      </c>
      <c r="Y30" s="31">
        <v>8.3327000000000009</v>
      </c>
      <c r="Z30" s="31">
        <v>-3.9188999999999998</v>
      </c>
      <c r="AA30" s="31">
        <v>-5.8314000000000004</v>
      </c>
      <c r="AB30" s="32">
        <v>-2.5045000000000002</v>
      </c>
      <c r="AC30" s="24"/>
    </row>
    <row r="31" spans="1:29" ht="15.75" x14ac:dyDescent="0.25">
      <c r="A31" s="24"/>
      <c r="B31" s="59">
        <v>45350</v>
      </c>
      <c r="C31" s="73">
        <f t="shared" si="0"/>
        <v>-27.762</v>
      </c>
      <c r="D31" s="74"/>
      <c r="E31" s="50">
        <v>-1.6387</v>
      </c>
      <c r="F31" s="31">
        <v>15.7859</v>
      </c>
      <c r="G31" s="31">
        <v>-2.9502999999999999</v>
      </c>
      <c r="H31" s="31">
        <v>5.3933</v>
      </c>
      <c r="I31" s="31">
        <v>-11.300599999999999</v>
      </c>
      <c r="J31" s="31">
        <v>-8.8169000000000004</v>
      </c>
      <c r="K31" s="31">
        <v>-3.8791000000000002</v>
      </c>
      <c r="L31" s="31">
        <v>-1.8791</v>
      </c>
      <c r="M31" s="31">
        <v>2.9359999999999999</v>
      </c>
      <c r="N31" s="31">
        <v>-1.8037000000000001</v>
      </c>
      <c r="O31" s="31">
        <v>0.2097</v>
      </c>
      <c r="P31" s="31">
        <v>-6.5875000000000004</v>
      </c>
      <c r="Q31" s="31">
        <v>-3.0223</v>
      </c>
      <c r="R31" s="31">
        <v>-9.2844999999999995</v>
      </c>
      <c r="S31" s="31">
        <v>-2.7168999999999999</v>
      </c>
      <c r="T31" s="31">
        <v>1.1012999999999999</v>
      </c>
      <c r="U31" s="31">
        <v>0.23139999999999999</v>
      </c>
      <c r="V31" s="31">
        <v>-1.4887999999999999</v>
      </c>
      <c r="W31" s="31">
        <v>1.3654999999999999</v>
      </c>
      <c r="X31" s="31">
        <v>0.83540000000000003</v>
      </c>
      <c r="Y31" s="31">
        <v>-0.17100000000000001</v>
      </c>
      <c r="Z31" s="31">
        <v>0.16309999999999999</v>
      </c>
      <c r="AA31" s="31">
        <v>-4.4785000000000004</v>
      </c>
      <c r="AB31" s="32">
        <v>4.2343000000000002</v>
      </c>
      <c r="AC31" s="24"/>
    </row>
    <row r="32" spans="1:29" ht="15.75" x14ac:dyDescent="0.25">
      <c r="A32" s="24"/>
      <c r="B32" s="59">
        <v>45351</v>
      </c>
      <c r="C32" s="73">
        <f t="shared" si="0"/>
        <v>0.30560000000000187</v>
      </c>
      <c r="D32" s="74"/>
      <c r="E32" s="50">
        <v>2.7069000000000001</v>
      </c>
      <c r="F32" s="31">
        <v>4.0194000000000001</v>
      </c>
      <c r="G32" s="31">
        <v>7.8417000000000003</v>
      </c>
      <c r="H32" s="31">
        <v>6.0349000000000004</v>
      </c>
      <c r="I32" s="31">
        <v>-1.72</v>
      </c>
      <c r="J32" s="31">
        <v>7.0564999999999998</v>
      </c>
      <c r="K32" s="31">
        <v>11.1058</v>
      </c>
      <c r="L32" s="31">
        <v>-17.5745</v>
      </c>
      <c r="M32" s="31">
        <v>-11.7204</v>
      </c>
      <c r="N32" s="31">
        <v>6.7685000000000004</v>
      </c>
      <c r="O32" s="31">
        <v>14.850300000000001</v>
      </c>
      <c r="P32" s="31">
        <v>9.2357999999999993</v>
      </c>
      <c r="Q32" s="31">
        <v>-16.4133</v>
      </c>
      <c r="R32" s="31">
        <v>-14.0299</v>
      </c>
      <c r="S32" s="31">
        <v>3.0329000000000002</v>
      </c>
      <c r="T32" s="31">
        <v>0.75949999999999995</v>
      </c>
      <c r="U32" s="31">
        <v>-7.3940000000000001</v>
      </c>
      <c r="V32" s="31">
        <v>-15.693099999999999</v>
      </c>
      <c r="W32" s="31">
        <v>2.5905</v>
      </c>
      <c r="X32" s="31">
        <v>4.9028999999999998</v>
      </c>
      <c r="Y32" s="31">
        <v>1.2049000000000001</v>
      </c>
      <c r="Z32" s="31">
        <v>7.1351000000000004</v>
      </c>
      <c r="AA32" s="31">
        <v>0.50919999999999999</v>
      </c>
      <c r="AB32" s="32">
        <v>-4.9039999999999999</v>
      </c>
      <c r="AC32" s="24"/>
    </row>
    <row r="33" spans="1:29" ht="15.75" x14ac:dyDescent="0.25">
      <c r="A33" s="24"/>
      <c r="B33" s="60"/>
      <c r="C33" s="73">
        <f t="shared" si="0"/>
        <v>0</v>
      </c>
      <c r="D33" s="74"/>
      <c r="E33" s="50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2"/>
      <c r="AC33" s="24"/>
    </row>
    <row r="34" spans="1:29" ht="15.75" x14ac:dyDescent="0.25">
      <c r="A34" s="24"/>
      <c r="B34" s="52"/>
      <c r="C34" s="75">
        <f t="shared" si="0"/>
        <v>0</v>
      </c>
      <c r="D34" s="76"/>
      <c r="E34" s="55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7"/>
      <c r="AC34" s="24"/>
    </row>
    <row r="35" spans="1:29" ht="15.75" x14ac:dyDescent="0.25">
      <c r="A35" s="24"/>
      <c r="B35" s="85" t="s">
        <v>36</v>
      </c>
      <c r="C35" s="85"/>
      <c r="D35" s="61">
        <f>SUM(C4:D34)</f>
        <v>531.70179999999971</v>
      </c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24"/>
    </row>
  </sheetData>
  <mergeCells count="35">
    <mergeCell ref="C6:D6"/>
    <mergeCell ref="B2:B3"/>
    <mergeCell ref="C2:D3"/>
    <mergeCell ref="E2:AB2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1:D31"/>
    <mergeCell ref="C32:D32"/>
    <mergeCell ref="C33:D33"/>
    <mergeCell ref="C34:D34"/>
    <mergeCell ref="B35:C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Imbalance Prices (EUR)</vt:lpstr>
      <vt:lpstr>Exchange Rate</vt:lpstr>
      <vt:lpstr>Imbalance Prices (MKD)</vt:lpstr>
      <vt:lpstr>Activated aFRR Energy</vt:lpstr>
      <vt:lpstr>Activated mFRR Energy</vt:lpstr>
      <vt:lpstr>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Milena Kraleva</cp:lastModifiedBy>
  <dcterms:created xsi:type="dcterms:W3CDTF">2022-09-21T09:10:51Z</dcterms:created>
  <dcterms:modified xsi:type="dcterms:W3CDTF">2026-01-27T12:11:19Z</dcterms:modified>
</cp:coreProperties>
</file>